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45" activeTab="0"/>
  </bookViews>
  <sheets>
    <sheet name="工作表1" sheetId="1" r:id="rId1"/>
    <sheet name="工作表2" sheetId="2" r:id="rId2"/>
    <sheet name="工作表3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<sst xmlns="http://schemas.openxmlformats.org/spreadsheetml/2006/main" count="29" uniqueCount="29">
  <si>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路線</t>
  </si>
  <si>
    <t>台西線</t>
  </si>
  <si>
    <t>口湖線</t>
  </si>
  <si>
    <t>蔦松線</t>
  </si>
  <si>
    <t>學甲線</t>
  </si>
  <si>
    <t>布袋線</t>
  </si>
  <si>
    <t>大林線</t>
  </si>
  <si>
    <t>梅山線</t>
  </si>
  <si>
    <t>六甲線</t>
  </si>
  <si>
    <t>車號</t>
  </si>
  <si>
    <t>261-UU/李0912689860</t>
  </si>
  <si>
    <t>256-UU/涂0937306956</t>
  </si>
  <si>
    <t>442-UU/王0933284695</t>
  </si>
  <si>
    <t>078-UU/李0960124365</t>
  </si>
  <si>
    <t>KAA-7175/施0938872522(0926100933施老闆)</t>
  </si>
  <si>
    <t>259-UU/林0939704703</t>
  </si>
  <si>
    <t>KAH-282/羅0910677889</t>
  </si>
  <si>
    <t>442-UU/江0989965299</t>
  </si>
  <si>
    <t>途經</t>
  </si>
  <si>
    <t>東勢、四湖、水林、北港、新港、市區</t>
  </si>
  <si>
    <t>口湖、宜梧、東石、朴子</t>
  </si>
  <si>
    <t>蔦松、朴子、蒜頭</t>
  </si>
  <si>
    <t>北門、布袋、過溝、朴子</t>
  </si>
  <si>
    <t>新塭、義竹、鹿草</t>
  </si>
  <si>
    <t>大林、溪口、民雄、市區</t>
  </si>
  <si>
    <t>梅山、竹崎、中埔、市區</t>
  </si>
  <si>
    <t>六甲、新營、菁寮、後壁、白河、中庄</t>
  </si>
  <si>
    <t>※開學週，會再依實際人數做路線站別微調。請搭車同學務必提早五分鐘候車，首次搭乘新生請事先連絡司機。</t>
  </si>
  <si>
    <t>※111學年交通車票價，皆以優惠月票計價，變更需按月為單位調整；臨時搭乘需看有無座位，售票按單程無優惠計價。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</si>
</sst>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color indexed="8"/>
      <name val="新細明體"/>
      <family val="1"/>
    </font>
    <font>
      <sz val="9"/>
      <name val="新細明體"/>
      <family val="1"/>
    </font>
    <font>
      <b/>
      <sz val="20"/>
      <color indexed="8"/>
      <name val="新細明體"/>
      <family val="1"/>
    </font>
    <font>
      <b/>
      <sz val="12"/>
      <name val="新細明體"/>
      <family val="1"/>
    </font>
    <font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20"/>
      <color theme="1"/>
      <name val="Calibri"/>
      <family val="1"/>
    </font>
    <font>
      <b/>
      <sz val="12"/>
      <name val="Calibri"/>
      <family val="1"/>
    </font>
    <font>
      <sz val="16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2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801&#32317;&#21209;&#34389;&#20132;&#36890;&#36554;(111)&#23416;&#24180;&#242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90903調整車資"/>
      <sheetName val="訂價"/>
      <sheetName val="時刻表"/>
      <sheetName val="無優票價時刻表-單日"/>
      <sheetName val="優票價時刻表-月票"/>
      <sheetName val="路線人數"/>
      <sheetName val="暫存對應vlookup用"/>
      <sheetName val="各路線人數樞紐"/>
      <sheetName val="工作表4"/>
      <sheetName val="111學年度交通費總檔3"/>
      <sheetName val="110學年交通費總檔"/>
      <sheetName val="1100812新生搭乘調查表"/>
      <sheetName val="109學年交通費總檔"/>
      <sheetName val="109學年總欠費"/>
      <sheetName val="109學年總退費"/>
      <sheetName val="工作表2"/>
      <sheetName val="工作表1"/>
      <sheetName val="11106月"/>
      <sheetName val="11107月"/>
      <sheetName val="11108月"/>
    </sheetNames>
    <sheetDataSet>
      <sheetData sheetId="6">
        <row r="2">
          <cell r="A2" t="str">
            <v>口湖線</v>
          </cell>
          <cell r="B2" t="str">
            <v>台子村</v>
          </cell>
          <cell r="C2" t="str">
            <v>06:10</v>
          </cell>
        </row>
        <row r="3">
          <cell r="A3" t="str">
            <v>口湖線</v>
          </cell>
          <cell r="B3" t="str">
            <v>宜梧農會</v>
          </cell>
          <cell r="C3" t="str">
            <v>06:21</v>
          </cell>
        </row>
        <row r="4">
          <cell r="A4" t="str">
            <v>口湖線</v>
          </cell>
          <cell r="B4" t="str">
            <v>鰲鼓公車站</v>
          </cell>
          <cell r="C4" t="str">
            <v>06:34</v>
          </cell>
        </row>
        <row r="5">
          <cell r="A5" t="str">
            <v>口湖線</v>
          </cell>
          <cell r="B5" t="str">
            <v>下楫</v>
          </cell>
          <cell r="C5" t="str">
            <v>06:38</v>
          </cell>
        </row>
        <row r="6">
          <cell r="A6" t="str">
            <v>口湖線</v>
          </cell>
          <cell r="B6" t="str">
            <v>龍港慶福宮</v>
          </cell>
          <cell r="C6" t="str">
            <v>06:43</v>
          </cell>
        </row>
        <row r="7">
          <cell r="A7" t="str">
            <v>口湖線</v>
          </cell>
          <cell r="B7" t="str">
            <v>三家村派出所</v>
          </cell>
          <cell r="C7" t="str">
            <v>06:45</v>
          </cell>
        </row>
        <row r="8">
          <cell r="A8" t="str">
            <v>口湖線</v>
          </cell>
          <cell r="B8" t="str">
            <v>型厝寮</v>
          </cell>
          <cell r="C8" t="str">
            <v>06:53</v>
          </cell>
        </row>
        <row r="9">
          <cell r="A9" t="str">
            <v>口湖線</v>
          </cell>
          <cell r="B9" t="str">
            <v>塭港</v>
          </cell>
          <cell r="C9" t="str">
            <v>06:56</v>
          </cell>
        </row>
        <row r="10">
          <cell r="A10" t="str">
            <v>口湖線</v>
          </cell>
          <cell r="B10" t="str">
            <v>東石農會</v>
          </cell>
          <cell r="C10" t="str">
            <v>07:02</v>
          </cell>
        </row>
        <row r="11">
          <cell r="A11" t="str">
            <v>口湖線</v>
          </cell>
          <cell r="B11" t="str">
            <v>永屯紅綠燈</v>
          </cell>
          <cell r="C11" t="str">
            <v>07:06</v>
          </cell>
        </row>
        <row r="12">
          <cell r="A12" t="str">
            <v>口湖線</v>
          </cell>
          <cell r="B12" t="str">
            <v>港墘國小</v>
          </cell>
          <cell r="C12" t="str">
            <v>07:10</v>
          </cell>
        </row>
        <row r="13">
          <cell r="A13" t="str">
            <v>口湖線</v>
          </cell>
          <cell r="B13" t="str">
            <v>中國唯一</v>
          </cell>
          <cell r="C13" t="str">
            <v>07:15</v>
          </cell>
        </row>
        <row r="14">
          <cell r="A14" t="str">
            <v>口湖線</v>
          </cell>
          <cell r="B14" t="str">
            <v>朴子醫院</v>
          </cell>
          <cell r="C14" t="str">
            <v>07:17</v>
          </cell>
        </row>
        <row r="15">
          <cell r="A15" t="str">
            <v>口湖線</v>
          </cell>
          <cell r="B15" t="str">
            <v>黑貓宅急便</v>
          </cell>
          <cell r="C15" t="str">
            <v>07:22</v>
          </cell>
        </row>
        <row r="16">
          <cell r="A16" t="str">
            <v>口湖線</v>
          </cell>
          <cell r="B16" t="str">
            <v>全國電子朴子店</v>
          </cell>
          <cell r="C16" t="str">
            <v>07:28</v>
          </cell>
        </row>
        <row r="17">
          <cell r="A17" t="str">
            <v>口湖線</v>
          </cell>
          <cell r="B17" t="str">
            <v>朴子郵局</v>
          </cell>
          <cell r="C17" t="str">
            <v>07:30</v>
          </cell>
        </row>
        <row r="18">
          <cell r="A18" t="str">
            <v>口湖線</v>
          </cell>
          <cell r="B18" t="str">
            <v>雙溪口路口</v>
          </cell>
          <cell r="C18" t="str">
            <v>07:37</v>
          </cell>
        </row>
        <row r="19">
          <cell r="A19" t="str">
            <v>大林線</v>
          </cell>
          <cell r="B19" t="str">
            <v>全家大林大埔美店</v>
          </cell>
          <cell r="C19" t="str">
            <v>06:00</v>
          </cell>
          <cell r="D19">
            <v>1</v>
          </cell>
          <cell r="E19" t="str">
            <v>大林線</v>
          </cell>
        </row>
        <row r="20">
          <cell r="A20" t="str">
            <v>大林線</v>
          </cell>
          <cell r="B20" t="str">
            <v>省道忠孝全聯</v>
          </cell>
          <cell r="C20" t="str">
            <v>06:10</v>
          </cell>
          <cell r="D20">
            <v>2</v>
          </cell>
          <cell r="E20" t="str">
            <v>大林線</v>
          </cell>
        </row>
        <row r="21">
          <cell r="A21" t="str">
            <v>大林線</v>
          </cell>
          <cell r="B21" t="str">
            <v>溪口中油</v>
          </cell>
          <cell r="C21" t="str">
            <v>06:20</v>
          </cell>
          <cell r="D21">
            <v>3</v>
          </cell>
          <cell r="E21" t="str">
            <v>大林線</v>
          </cell>
        </row>
        <row r="22">
          <cell r="A22" t="str">
            <v>大林線</v>
          </cell>
          <cell r="B22" t="str">
            <v>柳溝國小</v>
          </cell>
          <cell r="C22" t="str">
            <v>06:24</v>
          </cell>
          <cell r="D22">
            <v>4</v>
          </cell>
          <cell r="E22" t="str">
            <v>大林線</v>
          </cell>
        </row>
        <row r="23">
          <cell r="A23" t="str">
            <v>大林線</v>
          </cell>
          <cell r="B23" t="str">
            <v>福懋 安和站</v>
          </cell>
          <cell r="C23" t="str">
            <v>06:30</v>
          </cell>
          <cell r="D23">
            <v>5</v>
          </cell>
          <cell r="E23" t="str">
            <v>大林線</v>
          </cell>
        </row>
        <row r="24">
          <cell r="A24" t="str">
            <v>大林線</v>
          </cell>
          <cell r="B24" t="str">
            <v>福權村2公車站</v>
          </cell>
          <cell r="C24" t="str">
            <v>06:35</v>
          </cell>
          <cell r="D24">
            <v>6</v>
          </cell>
          <cell r="E24" t="str">
            <v>大林線</v>
          </cell>
        </row>
        <row r="25">
          <cell r="A25" t="str">
            <v>大林線</v>
          </cell>
          <cell r="B25" t="str">
            <v>菁埔社區牌樓</v>
          </cell>
          <cell r="C25" t="str">
            <v>06:38</v>
          </cell>
          <cell r="D25">
            <v>7</v>
          </cell>
          <cell r="E25" t="str">
            <v>大林線</v>
          </cell>
        </row>
        <row r="26">
          <cell r="A26" t="str">
            <v>大林線</v>
          </cell>
          <cell r="B26" t="str">
            <v>中央社區牌樓</v>
          </cell>
          <cell r="C26" t="str">
            <v>06:43</v>
          </cell>
          <cell r="D26">
            <v>8</v>
          </cell>
          <cell r="E26" t="str">
            <v>大林線</v>
          </cell>
        </row>
        <row r="27">
          <cell r="A27" t="str">
            <v>大林線</v>
          </cell>
          <cell r="B27" t="str">
            <v>OK便利商店民雄山中店</v>
          </cell>
          <cell r="C27" t="str">
            <v>06:48</v>
          </cell>
          <cell r="D27">
            <v>9</v>
          </cell>
          <cell r="E27" t="str">
            <v>大林線</v>
          </cell>
        </row>
        <row r="28">
          <cell r="A28" t="str">
            <v>大林線</v>
          </cell>
          <cell r="B28" t="str">
            <v>7-ELEVEN 興南門市</v>
          </cell>
          <cell r="C28" t="str">
            <v>06:54</v>
          </cell>
          <cell r="D28">
            <v>10</v>
          </cell>
          <cell r="E28" t="str">
            <v>大林線</v>
          </cell>
        </row>
        <row r="29">
          <cell r="A29" t="str">
            <v>大林線</v>
          </cell>
          <cell r="B29" t="str">
            <v>民雄全家福樂店</v>
          </cell>
          <cell r="C29" t="str">
            <v>06:59</v>
          </cell>
          <cell r="D29">
            <v>11</v>
          </cell>
          <cell r="E29" t="str">
            <v>大林線</v>
          </cell>
        </row>
        <row r="30">
          <cell r="A30" t="str">
            <v>大林線</v>
          </cell>
          <cell r="B30" t="str">
            <v>蕭賜彥診所</v>
          </cell>
          <cell r="C30" t="str">
            <v>07:02</v>
          </cell>
          <cell r="D30">
            <v>12</v>
          </cell>
          <cell r="E30" t="str">
            <v>大林線</v>
          </cell>
        </row>
        <row r="31">
          <cell r="A31" t="str">
            <v>大林線</v>
          </cell>
          <cell r="B31" t="str">
            <v>豐收村牌樓</v>
          </cell>
          <cell r="C31" t="str">
            <v>07:13</v>
          </cell>
          <cell r="D31">
            <v>13</v>
          </cell>
          <cell r="E31" t="str">
            <v>大林線</v>
          </cell>
        </row>
        <row r="32">
          <cell r="A32" t="str">
            <v>大林線</v>
          </cell>
          <cell r="B32" t="str">
            <v>頂崙村公車站</v>
          </cell>
          <cell r="C32" t="str">
            <v>07:19</v>
          </cell>
          <cell r="D32">
            <v>14</v>
          </cell>
          <cell r="E32" t="str">
            <v>大林線</v>
          </cell>
        </row>
        <row r="33">
          <cell r="A33" t="str">
            <v>大林線</v>
          </cell>
          <cell r="B33" t="str">
            <v>民雄肉包</v>
          </cell>
          <cell r="C33" t="str">
            <v>07:22</v>
          </cell>
          <cell r="D33">
            <v>15</v>
          </cell>
          <cell r="E33" t="str">
            <v>大林線</v>
          </cell>
        </row>
        <row r="34">
          <cell r="A34" t="str">
            <v>大林線</v>
          </cell>
          <cell r="B34" t="str">
            <v>頭橋台亞加油站</v>
          </cell>
          <cell r="C34" t="str">
            <v>07:28</v>
          </cell>
          <cell r="D34">
            <v>16</v>
          </cell>
          <cell r="E34" t="str">
            <v>大林線</v>
          </cell>
        </row>
        <row r="35">
          <cell r="A35" t="str">
            <v>大林線</v>
          </cell>
          <cell r="B35" t="str">
            <v>宏仁女中</v>
          </cell>
          <cell r="C35" t="str">
            <v>07:32</v>
          </cell>
          <cell r="D35">
            <v>17</v>
          </cell>
          <cell r="E35" t="str">
            <v>大林線</v>
          </cell>
        </row>
        <row r="36">
          <cell r="A36" t="str">
            <v>大林線</v>
          </cell>
          <cell r="B36" t="str">
            <v>野川堂</v>
          </cell>
          <cell r="C36" t="str">
            <v>07:37</v>
          </cell>
          <cell r="D36">
            <v>18</v>
          </cell>
          <cell r="E36" t="str">
            <v>大林線</v>
          </cell>
        </row>
        <row r="37">
          <cell r="A37" t="str">
            <v>大林線</v>
          </cell>
          <cell r="B37" t="str">
            <v>文化友愛路口</v>
          </cell>
          <cell r="C37" t="str">
            <v>07:42</v>
          </cell>
          <cell r="D37">
            <v>19</v>
          </cell>
          <cell r="E37" t="str">
            <v>大林線</v>
          </cell>
        </row>
        <row r="38">
          <cell r="A38" t="str">
            <v>六甲線</v>
          </cell>
          <cell r="B38" t="str">
            <v>六甲八方雲集</v>
          </cell>
          <cell r="C38" t="str">
            <v>06:00</v>
          </cell>
          <cell r="D38">
            <v>1</v>
          </cell>
          <cell r="E38" t="str">
            <v>六甲線</v>
          </cell>
        </row>
        <row r="39">
          <cell r="A39" t="str">
            <v>六甲線</v>
          </cell>
          <cell r="B39" t="str">
            <v>三民/復興全家</v>
          </cell>
          <cell r="C39" t="str">
            <v>06:20</v>
          </cell>
          <cell r="D39">
            <v>2</v>
          </cell>
          <cell r="E39" t="str">
            <v>六甲線</v>
          </cell>
        </row>
        <row r="40">
          <cell r="A40" t="str">
            <v>六甲線</v>
          </cell>
          <cell r="B40" t="str">
            <v>頂窩公車站</v>
          </cell>
          <cell r="C40" t="str">
            <v>06:31</v>
          </cell>
          <cell r="D40">
            <v>3</v>
          </cell>
          <cell r="E40" t="str">
            <v>六甲線</v>
          </cell>
        </row>
        <row r="41">
          <cell r="A41" t="str">
            <v>六甲線</v>
          </cell>
          <cell r="B41" t="str">
            <v>安溪寮派出所</v>
          </cell>
          <cell r="C41" t="str">
            <v>06:38</v>
          </cell>
          <cell r="D41">
            <v>4</v>
          </cell>
          <cell r="E41" t="str">
            <v>六甲線</v>
          </cell>
        </row>
        <row r="42">
          <cell r="A42" t="str">
            <v>六甲線</v>
          </cell>
          <cell r="B42" t="str">
            <v>埤寮7-11</v>
          </cell>
          <cell r="C42" t="str">
            <v>06:46</v>
          </cell>
          <cell r="D42">
            <v>5</v>
          </cell>
          <cell r="E42" t="str">
            <v>六甲線</v>
          </cell>
        </row>
        <row r="43">
          <cell r="A43" t="str">
            <v>六甲線</v>
          </cell>
          <cell r="B43" t="str">
            <v>新港東公車</v>
          </cell>
          <cell r="C43" t="str">
            <v>06:50</v>
          </cell>
          <cell r="D43">
            <v>6</v>
          </cell>
          <cell r="E43" t="str">
            <v>六甲線</v>
          </cell>
        </row>
        <row r="44">
          <cell r="A44" t="str">
            <v>六甲線</v>
          </cell>
          <cell r="B44" t="str">
            <v>菁寮7-11</v>
          </cell>
          <cell r="C44" t="str">
            <v>06:56</v>
          </cell>
          <cell r="D44">
            <v>7</v>
          </cell>
          <cell r="E44" t="str">
            <v>六甲線</v>
          </cell>
        </row>
        <row r="45">
          <cell r="A45" t="str">
            <v>六甲線</v>
          </cell>
          <cell r="B45" t="str">
            <v>菁寮國小</v>
          </cell>
          <cell r="C45" t="str">
            <v>06:58</v>
          </cell>
          <cell r="D45">
            <v>8</v>
          </cell>
          <cell r="E45" t="str">
            <v>六甲線</v>
          </cell>
        </row>
        <row r="46">
          <cell r="A46" t="str">
            <v>六甲線</v>
          </cell>
          <cell r="B46" t="str">
            <v>後壁區公所</v>
          </cell>
          <cell r="C46" t="str">
            <v>07:03</v>
          </cell>
          <cell r="D46">
            <v>9</v>
          </cell>
          <cell r="E46" t="str">
            <v>六甲線</v>
          </cell>
        </row>
        <row r="47">
          <cell r="A47" t="str">
            <v>六甲線</v>
          </cell>
          <cell r="B47" t="str">
            <v>土溝十字路口</v>
          </cell>
          <cell r="C47" t="str">
            <v>07:07</v>
          </cell>
          <cell r="D47">
            <v>10</v>
          </cell>
          <cell r="E47" t="str">
            <v>六甲線</v>
          </cell>
        </row>
        <row r="48">
          <cell r="A48" t="str">
            <v>六甲線</v>
          </cell>
          <cell r="B48" t="str">
            <v>詔安早餐店</v>
          </cell>
          <cell r="C48" t="str">
            <v>07:12</v>
          </cell>
          <cell r="D48">
            <v>11</v>
          </cell>
          <cell r="E48" t="str">
            <v>六甲線</v>
          </cell>
        </row>
        <row r="49">
          <cell r="A49" t="str">
            <v>六甲線</v>
          </cell>
          <cell r="B49" t="str">
            <v>大竹國小</v>
          </cell>
          <cell r="C49" t="str">
            <v>07:22</v>
          </cell>
          <cell r="D49">
            <v>12</v>
          </cell>
          <cell r="E49" t="str">
            <v>六甲線</v>
          </cell>
        </row>
        <row r="50">
          <cell r="A50" t="str">
            <v>六甲線</v>
          </cell>
          <cell r="B50" t="str">
            <v>白河郵局</v>
          </cell>
          <cell r="C50" t="str">
            <v>07:28</v>
          </cell>
          <cell r="D50">
            <v>13</v>
          </cell>
          <cell r="E50" t="str">
            <v>六甲線</v>
          </cell>
        </row>
        <row r="51">
          <cell r="A51" t="str">
            <v>六甲線</v>
          </cell>
          <cell r="B51" t="str">
            <v>三間厝7-11</v>
          </cell>
          <cell r="C51" t="str">
            <v>07:33</v>
          </cell>
          <cell r="D51">
            <v>14</v>
          </cell>
          <cell r="E51" t="str">
            <v>六甲線</v>
          </cell>
        </row>
        <row r="52">
          <cell r="A52" t="str">
            <v>六甲線</v>
          </cell>
          <cell r="B52" t="str">
            <v>竹門國小</v>
          </cell>
          <cell r="C52" t="str">
            <v>07:39</v>
          </cell>
          <cell r="D52">
            <v>15</v>
          </cell>
          <cell r="E52" t="str">
            <v>六甲線</v>
          </cell>
        </row>
        <row r="53">
          <cell r="A53" t="str">
            <v>六甲線</v>
          </cell>
          <cell r="B53" t="str">
            <v>關帝廳公車站</v>
          </cell>
          <cell r="C53" t="str">
            <v>07:45</v>
          </cell>
          <cell r="D53">
            <v>16</v>
          </cell>
          <cell r="E53" t="str">
            <v>六甲線</v>
          </cell>
        </row>
        <row r="54">
          <cell r="A54" t="str">
            <v>學甲線</v>
          </cell>
          <cell r="B54" t="str">
            <v>北門圖書館</v>
          </cell>
          <cell r="C54" t="str">
            <v>06:05</v>
          </cell>
          <cell r="D54">
            <v>1</v>
          </cell>
          <cell r="E54" t="str">
            <v>學甲線</v>
          </cell>
        </row>
        <row r="55">
          <cell r="A55" t="str">
            <v>學甲線</v>
          </cell>
          <cell r="B55" t="str">
            <v>錦湖吳保宮</v>
          </cell>
          <cell r="C55" t="str">
            <v>06:18</v>
          </cell>
          <cell r="D55">
            <v>2</v>
          </cell>
          <cell r="E55" t="str">
            <v>學甲線</v>
          </cell>
        </row>
        <row r="56">
          <cell r="A56" t="str">
            <v>學甲線</v>
          </cell>
          <cell r="B56" t="str">
            <v>大寮郵局</v>
          </cell>
          <cell r="C56" t="str">
            <v>06:30</v>
          </cell>
          <cell r="D56">
            <v>3</v>
          </cell>
          <cell r="E56" t="str">
            <v>學甲線</v>
          </cell>
        </row>
        <row r="57">
          <cell r="A57" t="str">
            <v>學甲線</v>
          </cell>
          <cell r="B57" t="str">
            <v>布袋鎮公所</v>
          </cell>
          <cell r="C57" t="str">
            <v>06:35</v>
          </cell>
          <cell r="D57">
            <v>4</v>
          </cell>
          <cell r="E57" t="str">
            <v>學甲線</v>
          </cell>
        </row>
        <row r="58">
          <cell r="A58" t="str">
            <v>學甲線</v>
          </cell>
          <cell r="B58" t="str">
            <v>布袋東宮廟</v>
          </cell>
          <cell r="C58" t="str">
            <v>06:40</v>
          </cell>
          <cell r="D58">
            <v>5</v>
          </cell>
          <cell r="E58" t="str">
            <v>學甲線</v>
          </cell>
        </row>
        <row r="59">
          <cell r="A59" t="str">
            <v>學甲線</v>
          </cell>
          <cell r="B59" t="str">
            <v>過溝十字路口</v>
          </cell>
          <cell r="C59" t="str">
            <v>06:50</v>
          </cell>
          <cell r="D59">
            <v>6</v>
          </cell>
          <cell r="E59" t="str">
            <v>學甲線</v>
          </cell>
        </row>
        <row r="60">
          <cell r="A60" t="str">
            <v>學甲線</v>
          </cell>
          <cell r="B60" t="str">
            <v>塭仔</v>
          </cell>
          <cell r="C60" t="str">
            <v>06:55</v>
          </cell>
          <cell r="D60">
            <v>7</v>
          </cell>
          <cell r="E60" t="str">
            <v>學甲線</v>
          </cell>
        </row>
        <row r="61">
          <cell r="A61" t="str">
            <v>學甲線</v>
          </cell>
          <cell r="B61" t="str">
            <v>新吉庄聖天宮</v>
          </cell>
          <cell r="C61" t="str">
            <v>07:10</v>
          </cell>
          <cell r="D61">
            <v>8</v>
          </cell>
          <cell r="E61" t="str">
            <v>學甲線</v>
          </cell>
        </row>
        <row r="62">
          <cell r="A62" t="str">
            <v>學甲線</v>
          </cell>
          <cell r="B62" t="str">
            <v>鳳山宮牌樓</v>
          </cell>
          <cell r="C62" t="str">
            <v>07:26</v>
          </cell>
          <cell r="D62">
            <v>9</v>
          </cell>
          <cell r="E62" t="str">
            <v>學甲線</v>
          </cell>
        </row>
        <row r="63">
          <cell r="A63" t="str">
            <v>學甲線</v>
          </cell>
          <cell r="B63" t="str">
            <v>松梅國小(路口)</v>
          </cell>
          <cell r="C63" t="str">
            <v>07:28</v>
          </cell>
          <cell r="D63">
            <v>10</v>
          </cell>
          <cell r="E63" t="str">
            <v>學甲線</v>
          </cell>
        </row>
        <row r="64">
          <cell r="A64" t="str">
            <v>學甲線</v>
          </cell>
          <cell r="B64" t="str">
            <v>牛桃灣萊爾富</v>
          </cell>
          <cell r="C64" t="str">
            <v>07:30</v>
          </cell>
          <cell r="D64">
            <v>11</v>
          </cell>
          <cell r="E64" t="str">
            <v>學甲線</v>
          </cell>
        </row>
        <row r="65">
          <cell r="A65" t="str">
            <v>學甲線</v>
          </cell>
          <cell r="B65" t="str">
            <v>竹村派出所</v>
          </cell>
          <cell r="C65" t="str">
            <v>07:32</v>
          </cell>
          <cell r="D65">
            <v>12</v>
          </cell>
          <cell r="E65" t="str">
            <v>學甲線</v>
          </cell>
        </row>
        <row r="66">
          <cell r="A66" t="str">
            <v>學甲線</v>
          </cell>
          <cell r="B66" t="str">
            <v>全家朴子鴨母寮店</v>
          </cell>
          <cell r="C66" t="str">
            <v>07:35</v>
          </cell>
          <cell r="D66">
            <v>13</v>
          </cell>
          <cell r="E66" t="str">
            <v>學甲線</v>
          </cell>
        </row>
        <row r="67">
          <cell r="A67" t="str">
            <v>學甲線</v>
          </cell>
          <cell r="B67" t="str">
            <v>大康榔公車站</v>
          </cell>
          <cell r="C67" t="str">
            <v>07:40</v>
          </cell>
          <cell r="D67">
            <v>14</v>
          </cell>
          <cell r="E67" t="str">
            <v>學甲線</v>
          </cell>
        </row>
        <row r="68">
          <cell r="A68" t="str">
            <v>學甲線</v>
          </cell>
          <cell r="B68" t="str">
            <v>縣府中油</v>
          </cell>
          <cell r="C68" t="str">
            <v>07:45</v>
          </cell>
          <cell r="D68">
            <v>15</v>
          </cell>
          <cell r="E68" t="str">
            <v>學甲線</v>
          </cell>
        </row>
        <row r="69">
          <cell r="A69" t="str">
            <v>布袋線</v>
          </cell>
          <cell r="B69" t="str">
            <v>新塭7-11</v>
          </cell>
          <cell r="C69" t="str">
            <v>6:40</v>
          </cell>
          <cell r="D69">
            <v>1</v>
          </cell>
          <cell r="E69" t="str">
            <v>布袋線</v>
          </cell>
        </row>
        <row r="70">
          <cell r="A70" t="str">
            <v>布袋線</v>
          </cell>
          <cell r="B70" t="str">
            <v>官和客運站</v>
          </cell>
          <cell r="C70" t="str">
            <v>06:44</v>
          </cell>
          <cell r="D70">
            <v>2</v>
          </cell>
          <cell r="E70" t="str">
            <v>布袋線</v>
          </cell>
        </row>
        <row r="71">
          <cell r="A71" t="str">
            <v>布袋線</v>
          </cell>
          <cell r="B71" t="str">
            <v>新店電信局</v>
          </cell>
          <cell r="C71" t="str">
            <v>07:00</v>
          </cell>
          <cell r="D71">
            <v>3</v>
          </cell>
          <cell r="E71" t="str">
            <v>布袋線</v>
          </cell>
        </row>
        <row r="72">
          <cell r="A72" t="str">
            <v>布袋線</v>
          </cell>
          <cell r="B72" t="str">
            <v>頭竹圍/新店路口</v>
          </cell>
          <cell r="C72" t="str">
            <v>07:05</v>
          </cell>
          <cell r="D72">
            <v>4</v>
          </cell>
          <cell r="E72" t="str">
            <v>布袋線</v>
          </cell>
        </row>
        <row r="73">
          <cell r="A73" t="str">
            <v>布袋線</v>
          </cell>
          <cell r="B73" t="str">
            <v>安溪寮柑仔店</v>
          </cell>
          <cell r="C73" t="str">
            <v>06:55</v>
          </cell>
          <cell r="D73">
            <v>5</v>
          </cell>
          <cell r="E73" t="str">
            <v>布袋線</v>
          </cell>
        </row>
        <row r="74">
          <cell r="A74" t="str">
            <v>布袋線</v>
          </cell>
          <cell r="B74" t="str">
            <v>龍皎國小</v>
          </cell>
          <cell r="C74" t="str">
            <v>07:00</v>
          </cell>
          <cell r="D74">
            <v>6</v>
          </cell>
          <cell r="E74" t="str">
            <v>布袋線</v>
          </cell>
        </row>
        <row r="75">
          <cell r="A75" t="str">
            <v>布袋線</v>
          </cell>
          <cell r="B75" t="str">
            <v>延平郡王廟</v>
          </cell>
          <cell r="C75" t="str">
            <v>07:00</v>
          </cell>
          <cell r="D75">
            <v>7</v>
          </cell>
          <cell r="E75" t="str">
            <v>布袋線</v>
          </cell>
        </row>
        <row r="76">
          <cell r="A76" t="str">
            <v>布袋線</v>
          </cell>
          <cell r="B76" t="str">
            <v>義竹郵局</v>
          </cell>
          <cell r="C76" t="str">
            <v>07:08</v>
          </cell>
          <cell r="D76">
            <v>8</v>
          </cell>
          <cell r="E76" t="str">
            <v>布袋線</v>
          </cell>
        </row>
        <row r="77">
          <cell r="A77" t="str">
            <v>布袋線</v>
          </cell>
          <cell r="B77" t="str">
            <v>7-11鹽金門市</v>
          </cell>
          <cell r="C77" t="str">
            <v>07:20</v>
          </cell>
          <cell r="D77">
            <v>9</v>
          </cell>
          <cell r="E77" t="str">
            <v>布袋線</v>
          </cell>
        </row>
        <row r="78">
          <cell r="A78" t="str">
            <v>布袋線</v>
          </cell>
          <cell r="B78" t="str">
            <v>義竹台電</v>
          </cell>
          <cell r="C78" t="str">
            <v>07:25</v>
          </cell>
          <cell r="D78">
            <v>10</v>
          </cell>
          <cell r="E78" t="str">
            <v>布袋線</v>
          </cell>
        </row>
        <row r="79">
          <cell r="A79" t="str">
            <v>布袋線</v>
          </cell>
          <cell r="B79" t="str">
            <v>五間厝公車站</v>
          </cell>
          <cell r="C79" t="str">
            <v>07:30</v>
          </cell>
          <cell r="D79">
            <v>11</v>
          </cell>
          <cell r="E79" t="str">
            <v>布袋線</v>
          </cell>
        </row>
        <row r="80">
          <cell r="A80" t="str">
            <v>布袋線</v>
          </cell>
          <cell r="B80" t="str">
            <v>下潭廟口</v>
          </cell>
          <cell r="C80" t="str">
            <v>07:33</v>
          </cell>
          <cell r="D80">
            <v>12</v>
          </cell>
          <cell r="E80" t="str">
            <v>布袋線</v>
          </cell>
        </row>
        <row r="81">
          <cell r="A81" t="str">
            <v>布袋線</v>
          </cell>
          <cell r="B81" t="str">
            <v>竹山村農會</v>
          </cell>
          <cell r="C81" t="str">
            <v>07:40</v>
          </cell>
          <cell r="D81">
            <v>13</v>
          </cell>
          <cell r="E81" t="str">
            <v>布袋線</v>
          </cell>
        </row>
        <row r="82">
          <cell r="A82" t="str">
            <v>布袋線</v>
          </cell>
          <cell r="B82" t="str">
            <v>碧潭</v>
          </cell>
          <cell r="C82" t="str">
            <v>07:45</v>
          </cell>
          <cell r="D82">
            <v>14</v>
          </cell>
          <cell r="E82" t="str">
            <v>布袋線</v>
          </cell>
        </row>
        <row r="83">
          <cell r="A83" t="str">
            <v>布袋線</v>
          </cell>
          <cell r="B83" t="str">
            <v>重寮停車場</v>
          </cell>
          <cell r="C83" t="str">
            <v>07:50</v>
          </cell>
          <cell r="D83">
            <v>15</v>
          </cell>
          <cell r="E83" t="str">
            <v>布袋線</v>
          </cell>
        </row>
        <row r="84">
          <cell r="A84" t="str">
            <v>布袋線</v>
          </cell>
          <cell r="B84" t="str">
            <v>禾樂食堂</v>
          </cell>
          <cell r="C84" t="str">
            <v>07:55</v>
          </cell>
          <cell r="D84">
            <v>16</v>
          </cell>
          <cell r="E84" t="str">
            <v>布袋線</v>
          </cell>
        </row>
        <row r="85">
          <cell r="A85" t="str">
            <v>布袋線</v>
          </cell>
          <cell r="B85" t="str">
            <v>山仔腳</v>
          </cell>
          <cell r="C85" t="str">
            <v>07:58</v>
          </cell>
          <cell r="D85">
            <v>17</v>
          </cell>
          <cell r="E85" t="str">
            <v>布袋線</v>
          </cell>
        </row>
        <row r="86">
          <cell r="A86" t="str">
            <v>布袋線</v>
          </cell>
          <cell r="B86" t="str">
            <v>鹿草三角仔</v>
          </cell>
          <cell r="C86" t="str">
            <v>08:00</v>
          </cell>
          <cell r="D86">
            <v>18</v>
          </cell>
          <cell r="E86" t="str">
            <v>布袋線</v>
          </cell>
        </row>
        <row r="87">
          <cell r="A87" t="str">
            <v>布袋線</v>
          </cell>
          <cell r="B87" t="str">
            <v>後堀</v>
          </cell>
          <cell r="C87" t="str">
            <v>08:00</v>
          </cell>
          <cell r="D87">
            <v>19</v>
          </cell>
          <cell r="E87" t="str">
            <v>布袋線</v>
          </cell>
        </row>
        <row r="88">
          <cell r="A88" t="str">
            <v>梅山線</v>
          </cell>
          <cell r="B88" t="str">
            <v>大南派出所</v>
          </cell>
          <cell r="C88" t="str">
            <v>06:05</v>
          </cell>
          <cell r="D88">
            <v>1</v>
          </cell>
          <cell r="E88" t="str">
            <v>梅山線</v>
          </cell>
        </row>
        <row r="89">
          <cell r="A89" t="str">
            <v>梅山線</v>
          </cell>
          <cell r="B89" t="str">
            <v>竹崎電力公司</v>
          </cell>
          <cell r="C89" t="str">
            <v>06:10</v>
          </cell>
          <cell r="D89">
            <v>2</v>
          </cell>
          <cell r="E89" t="str">
            <v>梅山線</v>
          </cell>
        </row>
        <row r="90">
          <cell r="A90" t="str">
            <v>梅山線</v>
          </cell>
          <cell r="B90" t="str">
            <v>清華山路口</v>
          </cell>
          <cell r="C90" t="str">
            <v>06:15</v>
          </cell>
          <cell r="D90">
            <v>3</v>
          </cell>
          <cell r="E90" t="str">
            <v>梅山線</v>
          </cell>
        </row>
        <row r="91">
          <cell r="A91" t="str">
            <v>梅山線</v>
          </cell>
          <cell r="B91" t="str">
            <v>下坑萊爾富</v>
          </cell>
          <cell r="C91" t="str">
            <v>06:20</v>
          </cell>
          <cell r="D91">
            <v>4</v>
          </cell>
          <cell r="E91" t="str">
            <v>梅山線</v>
          </cell>
        </row>
        <row r="92">
          <cell r="A92" t="str">
            <v>梅山線</v>
          </cell>
          <cell r="B92" t="str">
            <v>隆興農會</v>
          </cell>
          <cell r="C92" t="str">
            <v>06:30</v>
          </cell>
          <cell r="D92">
            <v>5</v>
          </cell>
          <cell r="E92" t="str">
            <v>梅山線</v>
          </cell>
        </row>
        <row r="93">
          <cell r="A93" t="str">
            <v>梅山線</v>
          </cell>
          <cell r="B93" t="str">
            <v>樹頭埔富田新樂園</v>
          </cell>
          <cell r="C93" t="str">
            <v>06:35</v>
          </cell>
          <cell r="D93">
            <v>6</v>
          </cell>
          <cell r="E93" t="str">
            <v>梅山線</v>
          </cell>
        </row>
        <row r="94">
          <cell r="A94" t="str">
            <v>梅山線</v>
          </cell>
          <cell r="B94" t="str">
            <v>頂六台糖加油站</v>
          </cell>
          <cell r="C94" t="str">
            <v>06:38</v>
          </cell>
          <cell r="D94">
            <v>7</v>
          </cell>
          <cell r="E94" t="str">
            <v>梅山線</v>
          </cell>
        </row>
        <row r="95">
          <cell r="A95" t="str">
            <v>梅山線</v>
          </cell>
          <cell r="B95" t="str">
            <v>中埔國中</v>
          </cell>
          <cell r="C95" t="str">
            <v>06:45</v>
          </cell>
          <cell r="D95">
            <v>8</v>
          </cell>
          <cell r="E95" t="str">
            <v>梅山線</v>
          </cell>
        </row>
        <row r="96">
          <cell r="A96" t="str">
            <v>梅山線</v>
          </cell>
          <cell r="B96" t="str">
            <v>同仁派出所</v>
          </cell>
          <cell r="C96" t="str">
            <v>06:48</v>
          </cell>
          <cell r="D96">
            <v>9</v>
          </cell>
          <cell r="E96" t="str">
            <v>梅山線</v>
          </cell>
        </row>
        <row r="97">
          <cell r="A97" t="str">
            <v>梅山線</v>
          </cell>
          <cell r="B97" t="str">
            <v>成功國小</v>
          </cell>
          <cell r="C97" t="str">
            <v>07:05</v>
          </cell>
          <cell r="D97">
            <v>10</v>
          </cell>
          <cell r="E97" t="str">
            <v>梅山線</v>
          </cell>
        </row>
        <row r="98">
          <cell r="A98" t="str">
            <v>梅山線</v>
          </cell>
          <cell r="B98" t="str">
            <v>三界埔公車站</v>
          </cell>
          <cell r="C98" t="str">
            <v>07:08</v>
          </cell>
          <cell r="D98">
            <v>11</v>
          </cell>
          <cell r="E98" t="str">
            <v>梅山線</v>
          </cell>
        </row>
        <row r="99">
          <cell r="A99" t="str">
            <v>梅山線</v>
          </cell>
          <cell r="B99" t="str">
            <v>後庄7-11(中埔)</v>
          </cell>
          <cell r="C99" t="str">
            <v>07:10</v>
          </cell>
          <cell r="D99">
            <v>12</v>
          </cell>
          <cell r="E99" t="str">
            <v>梅山線</v>
          </cell>
        </row>
        <row r="100">
          <cell r="A100" t="str">
            <v>梅山線</v>
          </cell>
          <cell r="B100" t="str">
            <v>軍輝路萊爾富</v>
          </cell>
          <cell r="C100" t="str">
            <v>07:13</v>
          </cell>
          <cell r="D100">
            <v>13</v>
          </cell>
          <cell r="E100" t="str">
            <v>梅山線</v>
          </cell>
        </row>
        <row r="101">
          <cell r="A101" t="str">
            <v>梅山線</v>
          </cell>
          <cell r="B101" t="str">
            <v>南京/重慶</v>
          </cell>
          <cell r="C101" t="str">
            <v>07:22</v>
          </cell>
          <cell r="D101">
            <v>14</v>
          </cell>
          <cell r="E101" t="str">
            <v>梅山線</v>
          </cell>
        </row>
        <row r="102">
          <cell r="A102" t="str">
            <v>梅山線</v>
          </cell>
          <cell r="B102" t="str">
            <v>民生南/南京路</v>
          </cell>
          <cell r="C102" t="str">
            <v>07:28</v>
          </cell>
          <cell r="D102">
            <v>15</v>
          </cell>
          <cell r="E102" t="str">
            <v>梅山線</v>
          </cell>
        </row>
        <row r="103">
          <cell r="A103" t="str">
            <v>梅山線</v>
          </cell>
          <cell r="B103" t="str">
            <v>民生社區牌樓</v>
          </cell>
          <cell r="C103" t="str">
            <v>07:33</v>
          </cell>
          <cell r="D103">
            <v>16</v>
          </cell>
          <cell r="E103" t="str">
            <v>梅山線</v>
          </cell>
        </row>
        <row r="104">
          <cell r="A104" t="str">
            <v>梅山線</v>
          </cell>
          <cell r="B104" t="str">
            <v>柳林派出所</v>
          </cell>
          <cell r="C104" t="str">
            <v>07:40</v>
          </cell>
          <cell r="D104">
            <v>17</v>
          </cell>
          <cell r="E104" t="str">
            <v>梅山線</v>
          </cell>
        </row>
        <row r="105">
          <cell r="A105" t="str">
            <v>台西線</v>
          </cell>
          <cell r="B105" t="str">
            <v>158縣道忠孝路口</v>
          </cell>
          <cell r="C105" t="str">
            <v>06:00</v>
          </cell>
          <cell r="D105">
            <v>1</v>
          </cell>
          <cell r="E105" t="str">
            <v>台西線</v>
          </cell>
        </row>
        <row r="106">
          <cell r="A106" t="str">
            <v>台西線</v>
          </cell>
          <cell r="B106" t="str">
            <v>四湖福一家賣場</v>
          </cell>
          <cell r="C106" t="str">
            <v>06:15</v>
          </cell>
          <cell r="D106">
            <v>2</v>
          </cell>
          <cell r="E106" t="str">
            <v>台西線</v>
          </cell>
        </row>
        <row r="107">
          <cell r="A107" t="str">
            <v>台西線</v>
          </cell>
          <cell r="B107" t="str">
            <v>春埔福興宮</v>
          </cell>
          <cell r="C107" t="str">
            <v>06:20</v>
          </cell>
          <cell r="D107">
            <v>3</v>
          </cell>
          <cell r="E107" t="str">
            <v>台西線</v>
          </cell>
        </row>
        <row r="108">
          <cell r="A108" t="str">
            <v>台西線</v>
          </cell>
          <cell r="B108" t="str">
            <v>水燦林國小</v>
          </cell>
          <cell r="C108" t="str">
            <v>06:25</v>
          </cell>
          <cell r="D108">
            <v>4</v>
          </cell>
          <cell r="E108" t="str">
            <v>台西線</v>
          </cell>
        </row>
        <row r="109">
          <cell r="A109" t="str">
            <v>台西線</v>
          </cell>
          <cell r="B109" t="str">
            <v>155縣道文仁路口</v>
          </cell>
          <cell r="C109" t="str">
            <v>06:35</v>
          </cell>
          <cell r="D109">
            <v>5</v>
          </cell>
          <cell r="E109" t="str">
            <v>台西線</v>
          </cell>
        </row>
        <row r="110">
          <cell r="A110" t="str">
            <v>台西線</v>
          </cell>
          <cell r="B110" t="str">
            <v>北港麥當勞</v>
          </cell>
          <cell r="C110" t="str">
            <v>06:37</v>
          </cell>
          <cell r="D110">
            <v>6</v>
          </cell>
          <cell r="E110" t="str">
            <v>台西線</v>
          </cell>
        </row>
        <row r="111">
          <cell r="A111" t="str">
            <v>台西線</v>
          </cell>
          <cell r="B111" t="str">
            <v>新港7-11(新中/北港)</v>
          </cell>
          <cell r="C111" t="str">
            <v>06:48</v>
          </cell>
          <cell r="D111">
            <v>7</v>
          </cell>
          <cell r="E111" t="str">
            <v>台西線</v>
          </cell>
        </row>
        <row r="112">
          <cell r="A112" t="str">
            <v>台西線</v>
          </cell>
          <cell r="B112" t="str">
            <v>全家中洋店</v>
          </cell>
          <cell r="C112" t="str">
            <v>07:05</v>
          </cell>
          <cell r="D112">
            <v>8</v>
          </cell>
          <cell r="E112" t="str">
            <v>台西線</v>
          </cell>
        </row>
        <row r="113">
          <cell r="A113" t="str">
            <v>台西線</v>
          </cell>
          <cell r="B113" t="str">
            <v>水牛公園</v>
          </cell>
          <cell r="C113" t="str">
            <v>07:20</v>
          </cell>
          <cell r="D113">
            <v>9</v>
          </cell>
          <cell r="E113" t="str">
            <v>台西線</v>
          </cell>
        </row>
        <row r="114">
          <cell r="A114" t="str">
            <v>台西線</v>
          </cell>
          <cell r="B114" t="str">
            <v>北港/大溪路口</v>
          </cell>
          <cell r="C114" t="str">
            <v>07:23</v>
          </cell>
          <cell r="D114">
            <v>10</v>
          </cell>
          <cell r="E114" t="str">
            <v>台西線</v>
          </cell>
        </row>
        <row r="115">
          <cell r="A115" t="str">
            <v>台西線</v>
          </cell>
          <cell r="B115" t="str">
            <v>竹圍/八德路</v>
          </cell>
          <cell r="C115" t="str">
            <v>07:35</v>
          </cell>
          <cell r="D115">
            <v>11</v>
          </cell>
          <cell r="E115" t="str">
            <v>台西線</v>
          </cell>
        </row>
        <row r="116">
          <cell r="A116" t="str">
            <v>台西線</v>
          </cell>
          <cell r="B116" t="str">
            <v>四維/大同路口</v>
          </cell>
          <cell r="C116" t="str">
            <v>07:40</v>
          </cell>
          <cell r="D116">
            <v>12</v>
          </cell>
          <cell r="E116" t="str">
            <v>台西線</v>
          </cell>
        </row>
        <row r="117">
          <cell r="A117" t="str">
            <v>台西線</v>
          </cell>
          <cell r="B117" t="str">
            <v>自強街</v>
          </cell>
          <cell r="C117" t="str">
            <v>07:45</v>
          </cell>
          <cell r="D117">
            <v>13</v>
          </cell>
          <cell r="E117" t="str">
            <v>台西線</v>
          </cell>
        </row>
        <row r="118">
          <cell r="A118" t="str">
            <v>台西線</v>
          </cell>
          <cell r="B118" t="str">
            <v>北回7-11</v>
          </cell>
          <cell r="C118" t="str">
            <v>07:50</v>
          </cell>
          <cell r="D118">
            <v>14</v>
          </cell>
          <cell r="E118" t="str">
            <v>台西線</v>
          </cell>
        </row>
        <row r="119">
          <cell r="A119" t="str">
            <v>蔦松線</v>
          </cell>
          <cell r="B119" t="str">
            <v>塭底/瓊埔路口</v>
          </cell>
          <cell r="C119" t="str">
            <v>06:15</v>
          </cell>
          <cell r="D119">
            <v>1</v>
          </cell>
          <cell r="E119" t="str">
            <v>蔦松線</v>
          </cell>
        </row>
        <row r="120">
          <cell r="A120" t="str">
            <v>蔦松線</v>
          </cell>
          <cell r="B120" t="str">
            <v>田魚寮牌樓</v>
          </cell>
          <cell r="C120" t="str">
            <v>06:25</v>
          </cell>
          <cell r="D120">
            <v>2</v>
          </cell>
          <cell r="E120" t="str">
            <v>蔦松線</v>
          </cell>
        </row>
        <row r="121">
          <cell r="A121" t="str">
            <v>蔦松線</v>
          </cell>
          <cell r="B121" t="str">
            <v>六美派出所</v>
          </cell>
          <cell r="C121" t="str">
            <v>06:30</v>
          </cell>
          <cell r="D121">
            <v>3</v>
          </cell>
          <cell r="E121" t="str">
            <v>蔦松線</v>
          </cell>
        </row>
        <row r="122">
          <cell r="A122" t="str">
            <v>蔦松線</v>
          </cell>
          <cell r="B122" t="str">
            <v>雙涵公車站</v>
          </cell>
          <cell r="C122" t="str">
            <v>06:35</v>
          </cell>
          <cell r="D122">
            <v>4</v>
          </cell>
          <cell r="E122" t="str">
            <v>蔦松線</v>
          </cell>
        </row>
        <row r="123">
          <cell r="A123" t="str">
            <v>蔦松線</v>
          </cell>
          <cell r="B123" t="str">
            <v>塗師</v>
          </cell>
          <cell r="C123" t="str">
            <v>06:40</v>
          </cell>
          <cell r="D123">
            <v>5</v>
          </cell>
          <cell r="E123" t="str">
            <v>蔦松線</v>
          </cell>
        </row>
        <row r="124">
          <cell r="A124" t="str">
            <v>蔦松線</v>
          </cell>
          <cell r="B124" t="str">
            <v>灣內公車站</v>
          </cell>
          <cell r="C124" t="str">
            <v>06:46</v>
          </cell>
          <cell r="D124">
            <v>6</v>
          </cell>
          <cell r="E124" t="str">
            <v>蔦松線</v>
          </cell>
        </row>
        <row r="125">
          <cell r="A125" t="str">
            <v>蔦松線</v>
          </cell>
          <cell r="B125" t="str">
            <v>溪北廟口(東牌樓)</v>
          </cell>
          <cell r="C125" t="str">
            <v>06:53</v>
          </cell>
          <cell r="D125">
            <v>7</v>
          </cell>
          <cell r="E125" t="str">
            <v>蔦松線</v>
          </cell>
        </row>
        <row r="126">
          <cell r="A126" t="str">
            <v>蔦松線</v>
          </cell>
          <cell r="B126" t="str">
            <v>麻太/三合萊爾富</v>
          </cell>
          <cell r="C126" t="str">
            <v>07:05</v>
          </cell>
          <cell r="D126">
            <v>8</v>
          </cell>
          <cell r="E126" t="str">
            <v>蔦松線</v>
          </cell>
        </row>
        <row r="127">
          <cell r="A127" t="str">
            <v>蔦松線</v>
          </cell>
          <cell r="B127" t="str">
            <v>勞工住宅7-11</v>
          </cell>
          <cell r="C127" t="str">
            <v>07:09</v>
          </cell>
          <cell r="D127">
            <v>9</v>
          </cell>
          <cell r="E127" t="str">
            <v>蔦松線</v>
          </cell>
        </row>
        <row r="128">
          <cell r="A128" t="str">
            <v>蔦松線</v>
          </cell>
          <cell r="B128" t="str">
            <v>新埤桃花宮</v>
          </cell>
          <cell r="C128" t="str">
            <v>07:10</v>
          </cell>
          <cell r="D128">
            <v>10</v>
          </cell>
          <cell r="E128" t="str">
            <v>蔦松線</v>
          </cell>
        </row>
        <row r="129">
          <cell r="A129" t="str">
            <v>蔦松線</v>
          </cell>
          <cell r="B129" t="str">
            <v>東勢寮公車站</v>
          </cell>
          <cell r="C129" t="str">
            <v>07:18</v>
          </cell>
          <cell r="D129">
            <v>11</v>
          </cell>
          <cell r="E129" t="str">
            <v>蔦松線</v>
          </cell>
        </row>
        <row r="130">
          <cell r="A130" t="str">
            <v>蔦松線</v>
          </cell>
          <cell r="B130" t="str">
            <v>太保公車站</v>
          </cell>
          <cell r="C130" t="str">
            <v>07:22</v>
          </cell>
          <cell r="D130">
            <v>12</v>
          </cell>
          <cell r="E130" t="str">
            <v>蔦松線</v>
          </cell>
        </row>
        <row r="131">
          <cell r="A131" t="str">
            <v>蔦松線</v>
          </cell>
          <cell r="B131" t="str">
            <v>後潭7-11</v>
          </cell>
          <cell r="C131" t="str">
            <v>07:24</v>
          </cell>
          <cell r="D131">
            <v>13</v>
          </cell>
          <cell r="E131" t="str">
            <v>蔦松線</v>
          </cell>
        </row>
        <row r="132">
          <cell r="A132" t="str">
            <v>蔦松線</v>
          </cell>
          <cell r="B132" t="str">
            <v>大崙公車站</v>
          </cell>
          <cell r="C132" t="str">
            <v>07:28</v>
          </cell>
          <cell r="D132">
            <v>14</v>
          </cell>
          <cell r="E132" t="str">
            <v>蔦松線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F29" sqref="F29"/>
    </sheetView>
  </sheetViews>
  <sheetFormatPr defaultColWidth="8.125" defaultRowHeight="15" customHeight="1"/>
  <cols>
    <col min="1" max="1" width="8.125" style="0" customWidth="1"/>
    <col min="2" max="2" width="23.25390625" style="0" customWidth="1"/>
    <col min="3" max="3" width="0.6171875" style="0" customWidth="1"/>
    <col min="4" max="4" width="22.00390625" style="0" customWidth="1"/>
    <col min="5" max="5" width="0.5" style="0" customWidth="1"/>
    <col min="6" max="6" width="24.50390625" style="0" customWidth="1"/>
    <col min="7" max="7" width="0.6171875" style="0" customWidth="1"/>
    <col min="8" max="8" width="20.50390625" style="0" customWidth="1"/>
    <col min="9" max="9" width="0.5" style="0" customWidth="1"/>
    <col min="10" max="10" width="19.00390625" style="0" customWidth="1"/>
    <col min="11" max="11" width="0.37109375" style="0" customWidth="1"/>
    <col min="12" max="12" width="27.50390625" style="0" customWidth="1"/>
    <col min="13" max="13" width="0.5" style="0" customWidth="1"/>
    <col min="14" max="14" width="21.375" style="0" customWidth="1"/>
    <col min="15" max="15" width="0.5" style="0" customWidth="1"/>
    <col min="16" max="16" width="19.50390625" style="0" customWidth="1"/>
  </cols>
  <sheetData>
    <row r="1" spans="1:16" ht="15" customHeight="1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4" t="s">
        <v>4</v>
      </c>
      <c r="I1" s="3"/>
      <c r="J1" s="4" t="s">
        <v>5</v>
      </c>
      <c r="K1" s="3"/>
      <c r="L1" s="5" t="s">
        <v>6</v>
      </c>
      <c r="M1" s="3"/>
      <c r="N1" s="5" t="s">
        <v>7</v>
      </c>
      <c r="O1" s="3"/>
      <c r="P1" s="5" t="s">
        <v>8</v>
      </c>
    </row>
    <row r="2" spans="1:16" ht="15" customHeight="1">
      <c r="A2" s="1" t="s">
        <v>9</v>
      </c>
      <c r="B2" s="6" t="s">
        <v>10</v>
      </c>
      <c r="C2" s="7"/>
      <c r="D2" s="6" t="s">
        <v>11</v>
      </c>
      <c r="E2" s="7"/>
      <c r="F2" s="6" t="s">
        <v>12</v>
      </c>
      <c r="G2" s="7"/>
      <c r="H2" s="8" t="s">
        <v>13</v>
      </c>
      <c r="I2" s="7"/>
      <c r="J2" s="9" t="s">
        <v>14</v>
      </c>
      <c r="K2" s="7"/>
      <c r="L2" s="10" t="s">
        <v>15</v>
      </c>
      <c r="M2" s="7"/>
      <c r="N2" s="10" t="s">
        <v>16</v>
      </c>
      <c r="O2" s="7"/>
      <c r="P2" s="11" t="s">
        <v>17</v>
      </c>
    </row>
    <row r="3" spans="1:16" ht="34.5" customHeight="1" thickBot="1">
      <c r="A3" s="12" t="s">
        <v>18</v>
      </c>
      <c r="B3" s="13" t="s">
        <v>19</v>
      </c>
      <c r="C3" s="14"/>
      <c r="D3" s="13" t="s">
        <v>20</v>
      </c>
      <c r="E3" s="14"/>
      <c r="F3" s="13" t="s">
        <v>21</v>
      </c>
      <c r="G3" s="14"/>
      <c r="H3" s="13" t="s">
        <v>22</v>
      </c>
      <c r="I3" s="14"/>
      <c r="J3" s="13" t="s">
        <v>23</v>
      </c>
      <c r="K3" s="14"/>
      <c r="L3" s="13" t="s">
        <v>24</v>
      </c>
      <c r="M3" s="14"/>
      <c r="N3" s="13" t="s">
        <v>25</v>
      </c>
      <c r="O3" s="14"/>
      <c r="P3" s="13" t="s">
        <v>26</v>
      </c>
    </row>
    <row r="4" spans="1:16" ht="15" customHeight="1">
      <c r="A4" s="1">
        <v>1</v>
      </c>
      <c r="B4" s="15" t="str">
        <f>_xlfn.IFERROR(VLOOKUP(B$1,'[1]暫存對應vlookup用'!$A105:$C$128,3,0)&amp;" "&amp;VLOOKUP(B$1,'[1]暫存對應vlookup用'!$A105:$C$128,2,0),"")</f>
        <v>06:00 158縣道忠孝路口</v>
      </c>
      <c r="C4" s="16"/>
      <c r="D4" s="15" t="str">
        <f>_xlfn.IFERROR(VLOOKUP(D$1,'[1]暫存對應vlookup用'!$A2:$C$128,3,0)&amp;" "&amp;VLOOKUP(D$1,'[1]暫存對應vlookup用'!$A2:$C$128,2,0),"")</f>
        <v>06:10 台子村</v>
      </c>
      <c r="E4" s="16"/>
      <c r="F4" s="15" t="str">
        <f>_xlfn.IFERROR(VLOOKUP(F$1,'[1]暫存對應vlookup用'!$A119:$E$128,3,0)&amp;" "&amp;VLOOKUP(F$1,'[1]暫存對應vlookup用'!$A119:$E128,2,0),"")</f>
        <v>06:15 塭底/瓊埔路口</v>
      </c>
      <c r="G4" s="16"/>
      <c r="H4" s="17" t="str">
        <f>_xlfn.IFERROR(VLOOKUP(H$1,'[1]暫存對應vlookup用'!$A54:$E$128,3,0)&amp;" "&amp;VLOOKUP(H$1,'[1]暫存對應vlookup用'!$A54:$E128,2,0),"")</f>
        <v>06:05 北門圖書館</v>
      </c>
      <c r="I4" s="16"/>
      <c r="J4" s="17" t="str">
        <f>_xlfn.IFERROR(VLOOKUP(J$1,'[1]暫存對應vlookup用'!$A69:$E$128,3,0)&amp;" "&amp;VLOOKUP(J$1,'[1]暫存對應vlookup用'!$A69:$E128,2,0),"")</f>
        <v>6:40 新塭7-11</v>
      </c>
      <c r="K4" s="16"/>
      <c r="L4" s="18" t="str">
        <f>_xlfn.IFERROR(VLOOKUP(L$1,'[1]暫存對應vlookup用'!$A19:$E$128,3,0)&amp;" "&amp;VLOOKUP(L$1,'[1]暫存對應vlookup用'!$A19:$E128,2,0),"")</f>
        <v>06:00 全家大林大埔美店</v>
      </c>
      <c r="M4" s="16"/>
      <c r="N4" s="18" t="str">
        <f>_xlfn.IFERROR(VLOOKUP(N$1,'[1]暫存對應vlookup用'!$A88:$E$128,3,0)&amp;" "&amp;VLOOKUP(N$1,'[1]暫存對應vlookup用'!$A88:$E128,2,0),"")</f>
        <v>06:05 大南派出所</v>
      </c>
      <c r="O4" s="16"/>
      <c r="P4" s="19" t="str">
        <f>_xlfn.IFERROR(VLOOKUP(P$1,'[1]暫存對應vlookup用'!$A38:$E$128,3,0)&amp;" "&amp;VLOOKUP(P$1,'[1]暫存對應vlookup用'!$A38:$E128,2,0),"")</f>
        <v>06:00 六甲八方雲集</v>
      </c>
    </row>
    <row r="5" spans="1:16" ht="15" customHeight="1">
      <c r="A5" s="1">
        <v>2</v>
      </c>
      <c r="B5" s="15" t="str">
        <f>_xlfn.IFERROR(VLOOKUP(B$1,'[1]暫存對應vlookup用'!$A106:$C$128,3,0)&amp;" "&amp;VLOOKUP(B$1,'[1]暫存對應vlookup用'!$A106:$C$128,2,0),"")</f>
        <v>06:15 四湖福一家賣場</v>
      </c>
      <c r="C5" s="16"/>
      <c r="D5" s="15" t="str">
        <f>_xlfn.IFERROR(VLOOKUP(D$1,'[1]暫存對應vlookup用'!$A3:$C$128,3,0)&amp;" "&amp;VLOOKUP(D$1,'[1]暫存對應vlookup用'!$A3:$C$128,2,0),"")</f>
        <v>06:21 宜梧農會</v>
      </c>
      <c r="E5" s="16"/>
      <c r="F5" s="15" t="str">
        <f>_xlfn.IFERROR(VLOOKUP(F$1,'[1]暫存對應vlookup用'!$A120:$E$128,3,0)&amp;" "&amp;VLOOKUP(F$1,'[1]暫存對應vlookup用'!$A120:$E129,2,0),"")</f>
        <v>06:25 田魚寮牌樓</v>
      </c>
      <c r="G5" s="16"/>
      <c r="H5" s="17" t="str">
        <f>_xlfn.IFERROR(VLOOKUP(H$1,'[1]暫存對應vlookup用'!$A55:$E$128,3,0)&amp;" "&amp;VLOOKUP(H$1,'[1]暫存對應vlookup用'!$A55:$E129,2,0),"")</f>
        <v>06:18 錦湖吳保宮</v>
      </c>
      <c r="I5" s="16"/>
      <c r="J5" s="17" t="str">
        <f>_xlfn.IFERROR(VLOOKUP(J$1,'[1]暫存對應vlookup用'!$A70:$E$128,3,0)&amp;" "&amp;VLOOKUP(J$1,'[1]暫存對應vlookup用'!$A70:$E129,2,0),"")</f>
        <v>06:44 官和客運站</v>
      </c>
      <c r="K5" s="16"/>
      <c r="L5" s="18" t="str">
        <f>_xlfn.IFERROR(VLOOKUP(L$1,'[1]暫存對應vlookup用'!$A20:$E$128,3,0)&amp;" "&amp;VLOOKUP(L$1,'[1]暫存對應vlookup用'!$A20:$E129,2,0),"")</f>
        <v>06:10 省道忠孝全聯</v>
      </c>
      <c r="M5" s="16"/>
      <c r="N5" s="18" t="str">
        <f>_xlfn.IFERROR(VLOOKUP(N$1,'[1]暫存對應vlookup用'!$A89:$E$128,3,0)&amp;" "&amp;VLOOKUP(N$1,'[1]暫存對應vlookup用'!$A89:$E129,2,0),"")</f>
        <v>06:10 竹崎電力公司</v>
      </c>
      <c r="O5" s="16"/>
      <c r="P5" s="19" t="str">
        <f>_xlfn.IFERROR(VLOOKUP(P$1,'[1]暫存對應vlookup用'!$A39:$E$128,3,0)&amp;" "&amp;VLOOKUP(P$1,'[1]暫存對應vlookup用'!$A39:$E129,2,0),"")</f>
        <v>06:20 三民/復興全家</v>
      </c>
    </row>
    <row r="6" spans="1:16" ht="15" customHeight="1">
      <c r="A6" s="1">
        <v>3</v>
      </c>
      <c r="B6" s="15" t="str">
        <f>_xlfn.IFERROR(VLOOKUP(B$1,'[1]暫存對應vlookup用'!$A107:$C$128,3,0)&amp;" "&amp;VLOOKUP(B$1,'[1]暫存對應vlookup用'!$A107:$C$128,2,0),"")</f>
        <v>06:20 春埔福興宮</v>
      </c>
      <c r="C6" s="16"/>
      <c r="D6" s="15" t="str">
        <f>_xlfn.IFERROR(VLOOKUP(D$1,'[1]暫存對應vlookup用'!$A4:$C$128,3,0)&amp;" "&amp;VLOOKUP(D$1,'[1]暫存對應vlookup用'!$A4:$C$128,2,0),"")</f>
        <v>06:34 鰲鼓公車站</v>
      </c>
      <c r="E6" s="16"/>
      <c r="F6" s="15" t="str">
        <f>_xlfn.IFERROR(VLOOKUP(F$1,'[1]暫存對應vlookup用'!$A121:$E$128,3,0)&amp;" "&amp;VLOOKUP(F$1,'[1]暫存對應vlookup用'!$A121:$E130,2,0),"")</f>
        <v>06:30 六美派出所</v>
      </c>
      <c r="G6" s="16"/>
      <c r="H6" s="17" t="str">
        <f>_xlfn.IFERROR(VLOOKUP(H$1,'[1]暫存對應vlookup用'!$A56:$E$128,3,0)&amp;" "&amp;VLOOKUP(H$1,'[1]暫存對應vlookup用'!$A56:$E130,2,0),"")</f>
        <v>06:30 大寮郵局</v>
      </c>
      <c r="I6" s="16"/>
      <c r="J6" s="17" t="str">
        <f>_xlfn.IFERROR(VLOOKUP(J$1,'[1]暫存對應vlookup用'!$A71:$E$128,3,0)&amp;" "&amp;VLOOKUP(J$1,'[1]暫存對應vlookup用'!$A71:$E130,2,0),"")</f>
        <v>07:00 新店電信局</v>
      </c>
      <c r="K6" s="16"/>
      <c r="L6" s="18" t="str">
        <f>_xlfn.IFERROR(VLOOKUP(L$1,'[1]暫存對應vlookup用'!$A21:$E$128,3,0)&amp;" "&amp;VLOOKUP(L$1,'[1]暫存對應vlookup用'!$A21:$E130,2,0),"")</f>
        <v>06:20 溪口中油</v>
      </c>
      <c r="M6" s="16"/>
      <c r="N6" s="18" t="str">
        <f>_xlfn.IFERROR(VLOOKUP(N$1,'[1]暫存對應vlookup用'!$A90:$E$128,3,0)&amp;" "&amp;VLOOKUP(N$1,'[1]暫存對應vlookup用'!$A90:$E130,2,0),"")</f>
        <v>06:15 清華山路口</v>
      </c>
      <c r="O6" s="16"/>
      <c r="P6" s="19" t="str">
        <f>_xlfn.IFERROR(VLOOKUP(P$1,'[1]暫存對應vlookup用'!$A40:$E$128,3,0)&amp;" "&amp;VLOOKUP(P$1,'[1]暫存對應vlookup用'!$A40:$E130,2,0),"")</f>
        <v>06:31 頂窩公車站</v>
      </c>
    </row>
    <row r="7" spans="1:16" ht="15" customHeight="1">
      <c r="A7" s="1">
        <v>4</v>
      </c>
      <c r="B7" s="15" t="str">
        <f>_xlfn.IFERROR(VLOOKUP(B$1,'[1]暫存對應vlookup用'!$A108:$C$128,3,0)&amp;" "&amp;VLOOKUP(B$1,'[1]暫存對應vlookup用'!$A108:$C$128,2,0),"")</f>
        <v>06:25 水燦林國小</v>
      </c>
      <c r="C7" s="16"/>
      <c r="D7" s="15" t="str">
        <f>_xlfn.IFERROR(VLOOKUP(D$1,'[1]暫存對應vlookup用'!$A5:$C$128,3,0)&amp;" "&amp;VLOOKUP(D$1,'[1]暫存對應vlookup用'!$A5:$C$128,2,0),"")</f>
        <v>06:38 下楫</v>
      </c>
      <c r="E7" s="16"/>
      <c r="F7" s="15" t="str">
        <f>_xlfn.IFERROR(VLOOKUP(F$1,'[1]暫存對應vlookup用'!$A123:$E$128,3,0)&amp;" "&amp;VLOOKUP(F$1,'[1]暫存對應vlookup用'!$A123:$E131,2,0),"")</f>
        <v>06:40 塗師</v>
      </c>
      <c r="G7" s="16"/>
      <c r="H7" s="17" t="str">
        <f>_xlfn.IFERROR(VLOOKUP(H$1,'[1]暫存對應vlookup用'!$A57:$E$128,3,0)&amp;" "&amp;VLOOKUP(H$1,'[1]暫存對應vlookup用'!$A57:$E131,2,0),"")</f>
        <v>06:35 布袋鎮公所</v>
      </c>
      <c r="I7" s="16"/>
      <c r="J7" s="17" t="str">
        <f>_xlfn.IFERROR(VLOOKUP(J$1,'[1]暫存對應vlookup用'!$A72:$E$128,3,0)&amp;" "&amp;VLOOKUP(J$1,'[1]暫存對應vlookup用'!$A72:$E131,2,0),"")</f>
        <v>07:05 頭竹圍/新店路口</v>
      </c>
      <c r="K7" s="16"/>
      <c r="L7" s="18" t="str">
        <f>_xlfn.IFERROR(VLOOKUP(L$1,'[1]暫存對應vlookup用'!$A22:$E$128,3,0)&amp;" "&amp;VLOOKUP(L$1,'[1]暫存對應vlookup用'!$A22:$E131,2,0),"")</f>
        <v>06:24 柳溝國小</v>
      </c>
      <c r="M7" s="16"/>
      <c r="N7" s="18" t="str">
        <f>_xlfn.IFERROR(VLOOKUP(N$1,'[1]暫存對應vlookup用'!$A91:$E$128,3,0)&amp;" "&amp;VLOOKUP(N$1,'[1]暫存對應vlookup用'!$A91:$E131,2,0),"")</f>
        <v>06:20 下坑萊爾富</v>
      </c>
      <c r="O7" s="16"/>
      <c r="P7" s="19" t="str">
        <f>_xlfn.IFERROR(VLOOKUP(P$1,'[1]暫存對應vlookup用'!$A41:$E$128,3,0)&amp;" "&amp;VLOOKUP(P$1,'[1]暫存對應vlookup用'!$A41:$E131,2,0),"")</f>
        <v>06:38 安溪寮派出所</v>
      </c>
    </row>
    <row r="8" spans="1:16" ht="15" customHeight="1">
      <c r="A8" s="1">
        <v>5</v>
      </c>
      <c r="B8" s="15" t="str">
        <f>_xlfn.IFERROR(VLOOKUP(B$1,'[1]暫存對應vlookup用'!$A109:$C$128,3,0)&amp;" "&amp;VLOOKUP(B$1,'[1]暫存對應vlookup用'!$A109:$C$128,2,0),"")</f>
        <v>06:35 155縣道文仁路口</v>
      </c>
      <c r="C8" s="16"/>
      <c r="D8" s="15" t="str">
        <f>_xlfn.IFERROR(VLOOKUP(D$1,'[1]暫存對應vlookup用'!$A6:$C$128,3,0)&amp;" "&amp;VLOOKUP(D$1,'[1]暫存對應vlookup用'!$A6:$C$128,2,0),"")</f>
        <v>06:43 龍港慶福宮</v>
      </c>
      <c r="E8" s="16"/>
      <c r="F8" s="15" t="str">
        <f>_xlfn.IFERROR(VLOOKUP(F$1,'[1]暫存對應vlookup用'!$A122:$E$128,3,0)&amp;" "&amp;VLOOKUP(F$1,'[1]暫存對應vlookup用'!$A122:$E132,2,0),"")</f>
        <v>06:35 雙涵公車站</v>
      </c>
      <c r="G8" s="16"/>
      <c r="H8" s="17" t="str">
        <f>_xlfn.IFERROR(VLOOKUP(H$1,'[1]暫存對應vlookup用'!$A58:$E$128,3,0)&amp;" "&amp;VLOOKUP(H$1,'[1]暫存對應vlookup用'!$A58:$E132,2,0),"")</f>
        <v>06:40 布袋東宮廟</v>
      </c>
      <c r="I8" s="16"/>
      <c r="J8" s="17" t="str">
        <f>_xlfn.IFERROR(VLOOKUP(J$1,'[1]暫存對應vlookup用'!$A73:$E$128,3,0)&amp;" "&amp;VLOOKUP(J$1,'[1]暫存對應vlookup用'!$A73:$E132,2,0),"")</f>
        <v>06:55 安溪寮柑仔店</v>
      </c>
      <c r="K8" s="16"/>
      <c r="L8" s="18" t="str">
        <f>_xlfn.IFERROR(VLOOKUP(L$1,'[1]暫存對應vlookup用'!$A23:$E$128,3,0)&amp;" "&amp;VLOOKUP(L$1,'[1]暫存對應vlookup用'!$A23:$E132,2,0),"")</f>
        <v>06:30 福懋 安和站</v>
      </c>
      <c r="M8" s="16"/>
      <c r="N8" s="18" t="str">
        <f>_xlfn.IFERROR(VLOOKUP(N$1,'[1]暫存對應vlookup用'!$A92:$E$128,3,0)&amp;" "&amp;VLOOKUP(N$1,'[1]暫存對應vlookup用'!$A92:$E132,2,0),"")</f>
        <v>06:30 隆興農會</v>
      </c>
      <c r="O8" s="16"/>
      <c r="P8" s="19" t="str">
        <f>_xlfn.IFERROR(VLOOKUP(P$1,'[1]暫存對應vlookup用'!$A42:$E$128,3,0)&amp;" "&amp;VLOOKUP(P$1,'[1]暫存對應vlookup用'!$A42:$E132,2,0),"")</f>
        <v>06:46 埤寮7-11</v>
      </c>
    </row>
    <row r="9" spans="1:16" ht="15" customHeight="1">
      <c r="A9" s="1">
        <v>6</v>
      </c>
      <c r="B9" s="15" t="str">
        <f>_xlfn.IFERROR(VLOOKUP(B$1,'[1]暫存對應vlookup用'!$A110:$C$128,3,0)&amp;" "&amp;VLOOKUP(B$1,'[1]暫存對應vlookup用'!$A110:$C$128,2,0),"")</f>
        <v>06:37 北港麥當勞</v>
      </c>
      <c r="C9" s="16"/>
      <c r="D9" s="15" t="str">
        <f>_xlfn.IFERROR(VLOOKUP(D$1,'[1]暫存對應vlookup用'!$A7:$C$128,3,0)&amp;" "&amp;VLOOKUP(D$1,'[1]暫存對應vlookup用'!$A7:$C$128,2,0),"")</f>
        <v>06:45 三家村派出所</v>
      </c>
      <c r="E9" s="16"/>
      <c r="F9" s="15" t="str">
        <f>_xlfn.IFERROR(VLOOKUP(F$1,'[1]暫存對應vlookup用'!$A124:$E$128,3,0)&amp;" "&amp;VLOOKUP(F$1,'[1]暫存對應vlookup用'!$A124:$E133,2,0),"")</f>
        <v>06:46 灣內公車站</v>
      </c>
      <c r="G9" s="16"/>
      <c r="H9" s="17" t="str">
        <f>_xlfn.IFERROR(VLOOKUP(H$1,'[1]暫存對應vlookup用'!$A59:$E$128,3,0)&amp;" "&amp;VLOOKUP(H$1,'[1]暫存對應vlookup用'!$A59:$E133,2,0),"")</f>
        <v>06:50 過溝十字路口</v>
      </c>
      <c r="I9" s="16"/>
      <c r="J9" s="17" t="str">
        <f>_xlfn.IFERROR(VLOOKUP(J$1,'[1]暫存對應vlookup用'!$A74:$E$128,3,0)&amp;" "&amp;VLOOKUP(J$1,'[1]暫存對應vlookup用'!$A74:$E133,2,0),"")</f>
        <v>07:00 龍皎國小</v>
      </c>
      <c r="K9" s="16"/>
      <c r="L9" s="18" t="str">
        <f>_xlfn.IFERROR(VLOOKUP(L$1,'[1]暫存對應vlookup用'!$A24:$E$128,3,0)&amp;" "&amp;VLOOKUP(L$1,'[1]暫存對應vlookup用'!$A24:$E133,2,0),"")</f>
        <v>06:35 福權村2公車站</v>
      </c>
      <c r="M9" s="16"/>
      <c r="N9" s="18" t="str">
        <f>_xlfn.IFERROR(VLOOKUP(N$1,'[1]暫存對應vlookup用'!$A93:$E$128,3,0)&amp;" "&amp;VLOOKUP(N$1,'[1]暫存對應vlookup用'!$A93:$E133,2,0),"")</f>
        <v>06:35 樹頭埔富田新樂園</v>
      </c>
      <c r="O9" s="16"/>
      <c r="P9" s="19" t="str">
        <f>_xlfn.IFERROR(VLOOKUP(P$1,'[1]暫存對應vlookup用'!$A43:$E$128,3,0)&amp;" "&amp;VLOOKUP(P$1,'[1]暫存對應vlookup用'!$A43:$E133,2,0),"")</f>
        <v>06:50 新港東公車</v>
      </c>
    </row>
    <row r="10" spans="1:16" ht="15" customHeight="1">
      <c r="A10" s="1">
        <v>7</v>
      </c>
      <c r="B10" s="15" t="str">
        <f>_xlfn.IFERROR(VLOOKUP(B$1,'[1]暫存對應vlookup用'!$A111:$C$128,3,0)&amp;" "&amp;VLOOKUP(B$1,'[1]暫存對應vlookup用'!$A111:$C$128,2,0),"")</f>
        <v>06:48 新港7-11(新中/北港)</v>
      </c>
      <c r="C10" s="16"/>
      <c r="D10" s="15" t="str">
        <f>_xlfn.IFERROR(VLOOKUP(D$1,'[1]暫存對應vlookup用'!$A8:$C$128,3,0)&amp;" "&amp;VLOOKUP(D$1,'[1]暫存對應vlookup用'!$A8:$C$128,2,0),"")</f>
        <v>06:53 型厝寮</v>
      </c>
      <c r="E10" s="16"/>
      <c r="F10" s="15" t="str">
        <f>_xlfn.IFERROR(VLOOKUP(F$1,'[1]暫存對應vlookup用'!$A125:$E$128,3,0)&amp;" "&amp;VLOOKUP(F$1,'[1]暫存對應vlookup用'!$A125:$E134,2,0),"")</f>
        <v>06:53 溪北廟口(東牌樓)</v>
      </c>
      <c r="G10" s="16"/>
      <c r="H10" s="17" t="str">
        <f>_xlfn.IFERROR(VLOOKUP(H$1,'[1]暫存對應vlookup用'!$A60:$E$128,3,0)&amp;" "&amp;VLOOKUP(H$1,'[1]暫存對應vlookup用'!$A60:$E134,2,0),"")</f>
        <v>06:55 塭仔</v>
      </c>
      <c r="I10" s="16"/>
      <c r="J10" s="17" t="str">
        <f>_xlfn.IFERROR(VLOOKUP(J$1,'[1]暫存對應vlookup用'!$A75:$E$128,3,0)&amp;" "&amp;VLOOKUP(J$1,'[1]暫存對應vlookup用'!$A75:$E134,2,0),"")</f>
        <v>07:00 延平郡王廟</v>
      </c>
      <c r="K10" s="16"/>
      <c r="L10" s="18" t="str">
        <f>_xlfn.IFERROR(VLOOKUP(L$1,'[1]暫存對應vlookup用'!$A25:$E$128,3,0)&amp;" "&amp;VLOOKUP(L$1,'[1]暫存對應vlookup用'!$A25:$E134,2,0),"")</f>
        <v>06:38 菁埔社區牌樓</v>
      </c>
      <c r="M10" s="16"/>
      <c r="N10" s="18" t="str">
        <f>_xlfn.IFERROR(VLOOKUP(N$1,'[1]暫存對應vlookup用'!$A94:$E$128,3,0)&amp;" "&amp;VLOOKUP(N$1,'[1]暫存對應vlookup用'!$A94:$E134,2,0),"")</f>
        <v>06:38 頂六台糖加油站</v>
      </c>
      <c r="O10" s="16"/>
      <c r="P10" s="19" t="str">
        <f>_xlfn.IFERROR(VLOOKUP(P$1,'[1]暫存對應vlookup用'!$A44:$E$128,3,0)&amp;" "&amp;VLOOKUP(P$1,'[1]暫存對應vlookup用'!$A44:$E134,2,0),"")</f>
        <v>06:56 菁寮7-11</v>
      </c>
    </row>
    <row r="11" spans="1:16" ht="15" customHeight="1">
      <c r="A11" s="1">
        <v>8</v>
      </c>
      <c r="B11" s="15" t="str">
        <f>_xlfn.IFERROR(VLOOKUP(B$1,'[1]暫存對應vlookup用'!$A112:$C$128,3,0)&amp;" "&amp;VLOOKUP(B$1,'[1]暫存對應vlookup用'!$A112:$C$128,2,0),"")</f>
        <v>07:05 全家中洋店</v>
      </c>
      <c r="C11" s="16"/>
      <c r="D11" s="15" t="str">
        <f>_xlfn.IFERROR(VLOOKUP(D$1,'[1]暫存對應vlookup用'!$A9:$C$128,3,0)&amp;" "&amp;VLOOKUP(D$1,'[1]暫存對應vlookup用'!$A9:$C$128,2,0),"")</f>
        <v>06:56 塭港</v>
      </c>
      <c r="E11" s="16"/>
      <c r="F11" s="15" t="str">
        <f>_xlfn.IFERROR(VLOOKUP(F$1,'[1]暫存對應vlookup用'!$A126:$E$128,3,0)&amp;" "&amp;VLOOKUP(F$1,'[1]暫存對應vlookup用'!$A126:$E135,2,0),"")</f>
        <v>07:05 麻太/三合萊爾富</v>
      </c>
      <c r="G11" s="16"/>
      <c r="H11" s="17" t="str">
        <f>_xlfn.IFERROR(VLOOKUP(H$1,'[1]暫存對應vlookup用'!$A61:$E$128,3,0)&amp;" "&amp;VLOOKUP(H$1,'[1]暫存對應vlookup用'!$A61:$E135,2,0),"")</f>
        <v>07:10 新吉庄聖天宮</v>
      </c>
      <c r="I11" s="16"/>
      <c r="J11" s="17" t="str">
        <f>_xlfn.IFERROR(VLOOKUP(J$1,'[1]暫存對應vlookup用'!$A76:$E$128,3,0)&amp;" "&amp;VLOOKUP(J$1,'[1]暫存對應vlookup用'!$A76:$E135,2,0),"")</f>
        <v>07:08 義竹郵局</v>
      </c>
      <c r="K11" s="16"/>
      <c r="L11" s="18" t="str">
        <f>_xlfn.IFERROR(VLOOKUP(L$1,'[1]暫存對應vlookup用'!$A26:$E$128,3,0)&amp;" "&amp;VLOOKUP(L$1,'[1]暫存對應vlookup用'!$A26:$E135,2,0),"")</f>
        <v>06:43 中央社區牌樓</v>
      </c>
      <c r="M11" s="16"/>
      <c r="N11" s="18" t="str">
        <f>_xlfn.IFERROR(VLOOKUP(N$1,'[1]暫存對應vlookup用'!$A95:$E$128,3,0)&amp;" "&amp;VLOOKUP(N$1,'[1]暫存對應vlookup用'!$A95:$E135,2,0),"")</f>
        <v>06:45 中埔國中</v>
      </c>
      <c r="O11" s="16"/>
      <c r="P11" s="19" t="str">
        <f>_xlfn.IFERROR(VLOOKUP(P$1,'[1]暫存對應vlookup用'!$A45:$E$128,3,0)&amp;" "&amp;VLOOKUP(P$1,'[1]暫存對應vlookup用'!$A45:$E135,2,0),"")</f>
        <v>06:58 菁寮國小</v>
      </c>
    </row>
    <row r="12" spans="1:16" ht="15" customHeight="1">
      <c r="A12" s="1">
        <v>9</v>
      </c>
      <c r="B12" s="15" t="str">
        <f>_xlfn.IFERROR(VLOOKUP(B$1,'[1]暫存對應vlookup用'!$A113:$C$128,3,0)&amp;" "&amp;VLOOKUP(B$1,'[1]暫存對應vlookup用'!$A113:$C$128,2,0),"")</f>
        <v>07:20 水牛公園</v>
      </c>
      <c r="C12" s="16"/>
      <c r="D12" s="15" t="str">
        <f>_xlfn.IFERROR(VLOOKUP(D$1,'[1]暫存對應vlookup用'!$A10:$C$128,3,0)&amp;" "&amp;VLOOKUP(D$1,'[1]暫存對應vlookup用'!$A10:$C$128,2,0),"")</f>
        <v>07:02 東石農會</v>
      </c>
      <c r="E12" s="16"/>
      <c r="F12" s="15" t="str">
        <f>_xlfn.IFERROR(VLOOKUP(F$1,'[1]暫存對應vlookup用'!$A127:$E$127,3,0)&amp;" "&amp;VLOOKUP(F$1,'[1]暫存對應vlookup用'!$A127:$E127,2,0),"")</f>
        <v>07:09 勞工住宅7-11</v>
      </c>
      <c r="G12" s="16"/>
      <c r="H12" s="17" t="str">
        <f>_xlfn.IFERROR(VLOOKUP(H$1,'[1]暫存對應vlookup用'!$A62:$E$128,3,0)&amp;" "&amp;VLOOKUP(H$1,'[1]暫存對應vlookup用'!$A62:$E136,2,0),"")</f>
        <v>07:26 鳳山宮牌樓</v>
      </c>
      <c r="I12" s="16"/>
      <c r="J12" s="17" t="str">
        <f>_xlfn.IFERROR(VLOOKUP(J$1,'[1]暫存對應vlookup用'!$A77:$E$128,3,0)&amp;" "&amp;VLOOKUP(J$1,'[1]暫存對應vlookup用'!$A77:$E136,2,0),"")</f>
        <v>07:20 7-11鹽金門市</v>
      </c>
      <c r="K12" s="16"/>
      <c r="L12" s="18" t="str">
        <f>_xlfn.IFERROR(VLOOKUP(L$1,'[1]暫存對應vlookup用'!$A27:$E$128,3,0)&amp;" "&amp;VLOOKUP(L$1,'[1]暫存對應vlookup用'!$A27:$E136,2,0),"")</f>
        <v>06:48 OK便利商店民雄山中店</v>
      </c>
      <c r="M12" s="16"/>
      <c r="N12" s="18" t="str">
        <f>_xlfn.IFERROR(VLOOKUP(N$1,'[1]暫存對應vlookup用'!$A96:$E$128,3,0)&amp;" "&amp;VLOOKUP(N$1,'[1]暫存對應vlookup用'!$A96:$E136,2,0),"")</f>
        <v>06:48 同仁派出所</v>
      </c>
      <c r="O12" s="16"/>
      <c r="P12" s="19" t="str">
        <f>_xlfn.IFERROR(VLOOKUP(P$1,'[1]暫存對應vlookup用'!$A46:$E$128,3,0)&amp;" "&amp;VLOOKUP(P$1,'[1]暫存對應vlookup用'!$A46:$E136,2,0),"")</f>
        <v>07:03 後壁區公所</v>
      </c>
    </row>
    <row r="13" spans="1:16" ht="15" customHeight="1">
      <c r="A13" s="1">
        <v>10</v>
      </c>
      <c r="B13" s="15" t="str">
        <f>_xlfn.IFERROR(VLOOKUP(B$1,'[1]暫存對應vlookup用'!$A114:$C$128,3,0)&amp;" "&amp;VLOOKUP(B$1,'[1]暫存對應vlookup用'!$A114:$C$128,2,0),"")</f>
        <v>07:23 北港/大溪路口</v>
      </c>
      <c r="C13" s="16"/>
      <c r="D13" s="15" t="str">
        <f>_xlfn.IFERROR(VLOOKUP(D$1,'[1]暫存對應vlookup用'!$A11:$C$128,3,0)&amp;" "&amp;VLOOKUP(D$1,'[1]暫存對應vlookup用'!$A11:$C$128,2,0),"")</f>
        <v>07:06 永屯紅綠燈</v>
      </c>
      <c r="E13" s="16"/>
      <c r="F13" s="15" t="str">
        <f>_xlfn.IFERROR(VLOOKUP(F$1,'[1]暫存對應vlookup用'!$A$128:$E128,3,0)&amp;" "&amp;VLOOKUP(F$1,'[1]暫存對應vlookup用'!$A128:$E128,2,0),"")</f>
        <v>07:10 新埤桃花宮</v>
      </c>
      <c r="G13" s="16"/>
      <c r="H13" s="17" t="str">
        <f>_xlfn.IFERROR(VLOOKUP(H$1,'[1]暫存對應vlookup用'!$A63:$E$128,3,0)&amp;" "&amp;VLOOKUP(H$1,'[1]暫存對應vlookup用'!$A63:$E137,2,0),"")</f>
        <v>07:28 松梅國小(路口)</v>
      </c>
      <c r="I13" s="16"/>
      <c r="J13" s="17" t="str">
        <f>_xlfn.IFERROR(VLOOKUP(J$1,'[1]暫存對應vlookup用'!$A78:$E$128,3,0)&amp;" "&amp;VLOOKUP(J$1,'[1]暫存對應vlookup用'!$A78:$E137,2,0),"")</f>
        <v>07:25 義竹台電</v>
      </c>
      <c r="K13" s="16"/>
      <c r="L13" s="18" t="str">
        <f>_xlfn.IFERROR(VLOOKUP(L$1,'[1]暫存對應vlookup用'!$A28:$E$128,3,0)&amp;" "&amp;VLOOKUP(L$1,'[1]暫存對應vlookup用'!$A28:$E137,2,0),"")</f>
        <v>06:54 7-ELEVEN 興南門市</v>
      </c>
      <c r="M13" s="16"/>
      <c r="N13" s="18" t="str">
        <f>_xlfn.IFERROR(VLOOKUP(N$1,'[1]暫存對應vlookup用'!$A97:$E$128,3,0)&amp;" "&amp;VLOOKUP(N$1,'[1]暫存對應vlookup用'!$A97:$E137,2,0),"")</f>
        <v>07:05 成功國小</v>
      </c>
      <c r="O13" s="16"/>
      <c r="P13" s="19" t="str">
        <f>_xlfn.IFERROR(VLOOKUP(P$1,'[1]暫存對應vlookup用'!$A47:$E$128,3,0)&amp;" "&amp;VLOOKUP(P$1,'[1]暫存對應vlookup用'!$A47:$E137,2,0),"")</f>
        <v>07:07 土溝十字路口</v>
      </c>
    </row>
    <row r="14" spans="1:16" ht="15" customHeight="1">
      <c r="A14" s="1">
        <v>11</v>
      </c>
      <c r="B14" s="15" t="str">
        <f>_xlfn.IFERROR(VLOOKUP(B$1,'[1]暫存對應vlookup用'!$A115:$C$128,3,0)&amp;" "&amp;VLOOKUP(B$1,'[1]暫存對應vlookup用'!$A115:$C$128,2,0),"")</f>
        <v>07:35 竹圍/八德路</v>
      </c>
      <c r="C14" s="16"/>
      <c r="D14" s="15" t="str">
        <f>_xlfn.IFERROR(VLOOKUP(D$1,'[1]暫存對應vlookup用'!$A12:$C$128,3,0)&amp;" "&amp;VLOOKUP(D$1,'[1]暫存對應vlookup用'!$A12:$C$128,2,0),"")</f>
        <v>07:10 港墘國小</v>
      </c>
      <c r="E14" s="16"/>
      <c r="F14" s="15" t="str">
        <f>_xlfn.IFERROR(VLOOKUP(F$1,'[1]暫存對應vlookup用'!$A$129:$E129,3,0)&amp;" "&amp;VLOOKUP(F$1,'[1]暫存對應vlookup用'!$A129:$E129,2,0),"")</f>
        <v>07:18 東勢寮公車站</v>
      </c>
      <c r="G14" s="16"/>
      <c r="H14" s="17" t="str">
        <f>_xlfn.IFERROR(VLOOKUP(H$1,'[1]暫存對應vlookup用'!$A64:$E$128,3,0)&amp;" "&amp;VLOOKUP(H$1,'[1]暫存對應vlookup用'!$A64:$E138,2,0),"")</f>
        <v>07:30 牛桃灣萊爾富</v>
      </c>
      <c r="I14" s="16"/>
      <c r="J14" s="17" t="str">
        <f>_xlfn.IFERROR(VLOOKUP(J$1,'[1]暫存對應vlookup用'!$A79:$E$128,3,0)&amp;" "&amp;VLOOKUP(J$1,'[1]暫存對應vlookup用'!$A79:$E138,2,0),"")</f>
        <v>07:30 五間厝公車站</v>
      </c>
      <c r="K14" s="16"/>
      <c r="L14" s="18" t="str">
        <f>_xlfn.IFERROR(VLOOKUP(L$1,'[1]暫存對應vlookup用'!$A29:$E$128,3,0)&amp;" "&amp;VLOOKUP(L$1,'[1]暫存對應vlookup用'!$A29:$E138,2,0),"")</f>
        <v>06:59 民雄全家福樂店</v>
      </c>
      <c r="M14" s="16"/>
      <c r="N14" s="18" t="str">
        <f>_xlfn.IFERROR(VLOOKUP(N$1,'[1]暫存對應vlookup用'!$A98:$E$128,3,0)&amp;" "&amp;VLOOKUP(N$1,'[1]暫存對應vlookup用'!$A98:$E138,2,0),"")</f>
        <v>07:08 三界埔公車站</v>
      </c>
      <c r="O14" s="16"/>
      <c r="P14" s="19" t="str">
        <f>_xlfn.IFERROR(VLOOKUP(P$1,'[1]暫存對應vlookup用'!$A48:$E$128,3,0)&amp;" "&amp;VLOOKUP(P$1,'[1]暫存對應vlookup用'!$A48:$E138,2,0),"")</f>
        <v>07:12 詔安早餐店</v>
      </c>
    </row>
    <row r="15" spans="1:16" ht="15" customHeight="1">
      <c r="A15" s="1">
        <v>12</v>
      </c>
      <c r="B15" s="15" t="str">
        <f>_xlfn.IFERROR(VLOOKUP(B$1,'[1]暫存對應vlookup用'!$A116:$C$128,3,0)&amp;" "&amp;VLOOKUP(B$1,'[1]暫存對應vlookup用'!$A116:$C$128,2,0),"")</f>
        <v>07:40 四維/大同路口</v>
      </c>
      <c r="C15" s="16"/>
      <c r="D15" s="15" t="str">
        <f>_xlfn.IFERROR(VLOOKUP(D$1,'[1]暫存對應vlookup用'!$A13:$C$128,3,0)&amp;" "&amp;VLOOKUP(D$1,'[1]暫存對應vlookup用'!$A13:$C$128,2,0),"")</f>
        <v>07:15 中國唯一</v>
      </c>
      <c r="E15" s="16"/>
      <c r="F15" s="15" t="str">
        <f>_xlfn.IFERROR(VLOOKUP(F$1,'[1]暫存對應vlookup用'!$A$130:$E130,3,0)&amp;" "&amp;VLOOKUP(F$1,'[1]暫存對應vlookup用'!$A130:$E130,2,0),"")</f>
        <v>07:22 太保公車站</v>
      </c>
      <c r="G15" s="16"/>
      <c r="H15" s="17" t="str">
        <f>_xlfn.IFERROR(VLOOKUP(H$1,'[1]暫存對應vlookup用'!$A65:$E$128,3,0)&amp;" "&amp;VLOOKUP(H$1,'[1]暫存對應vlookup用'!$A65:$E139,2,0),"")</f>
        <v>07:32 竹村派出所</v>
      </c>
      <c r="I15" s="16"/>
      <c r="J15" s="17" t="str">
        <f>_xlfn.IFERROR(VLOOKUP(J$1,'[1]暫存對應vlookup用'!$A80:$E$128,3,0)&amp;" "&amp;VLOOKUP(J$1,'[1]暫存對應vlookup用'!$A80:$E139,2,0),"")</f>
        <v>07:33 下潭廟口</v>
      </c>
      <c r="K15" s="16"/>
      <c r="L15" s="18" t="str">
        <f>_xlfn.IFERROR(VLOOKUP(L$1,'[1]暫存對應vlookup用'!$A30:$E$128,3,0)&amp;" "&amp;VLOOKUP(L$1,'[1]暫存對應vlookup用'!$A30:$E139,2,0),"")</f>
        <v>07:02 蕭賜彥診所</v>
      </c>
      <c r="M15" s="16"/>
      <c r="N15" s="18" t="str">
        <f>_xlfn.IFERROR(VLOOKUP(N$1,'[1]暫存對應vlookup用'!$A99:$E$128,3,0)&amp;" "&amp;VLOOKUP(N$1,'[1]暫存對應vlookup用'!$A99:$E139,2,0),"")</f>
        <v>07:10 後庄7-11(中埔)</v>
      </c>
      <c r="O15" s="16"/>
      <c r="P15" s="19" t="str">
        <f>_xlfn.IFERROR(VLOOKUP(P$1,'[1]暫存對應vlookup用'!$A49:$E$128,3,0)&amp;" "&amp;VLOOKUP(P$1,'[1]暫存對應vlookup用'!$A49:$E139,2,0),"")</f>
        <v>07:22 大竹國小</v>
      </c>
    </row>
    <row r="16" spans="1:16" ht="15" customHeight="1">
      <c r="A16" s="1">
        <v>13</v>
      </c>
      <c r="B16" s="15" t="str">
        <f>_xlfn.IFERROR(VLOOKUP(B$1,'[1]暫存對應vlookup用'!$A117:$C$128,3,0)&amp;" "&amp;VLOOKUP(B$1,'[1]暫存對應vlookup用'!$A117:$C$128,2,0),"")</f>
        <v>07:45 自強街</v>
      </c>
      <c r="C16" s="16"/>
      <c r="D16" s="15" t="str">
        <f>_xlfn.IFERROR(VLOOKUP(D$1,'[1]暫存對應vlookup用'!$A14:$C$128,3,0)&amp;" "&amp;VLOOKUP(D$1,'[1]暫存對應vlookup用'!$A14:$C$128,2,0),"")</f>
        <v>07:17 朴子醫院</v>
      </c>
      <c r="E16" s="16"/>
      <c r="F16" s="15" t="str">
        <f>_xlfn.IFERROR(VLOOKUP(F$1,'[1]暫存對應vlookup用'!$A$131:$E131,3,0)&amp;" "&amp;VLOOKUP(F$1,'[1]暫存對應vlookup用'!$A131:$E131,2,0),"")</f>
        <v>07:24 後潭7-11</v>
      </c>
      <c r="G16" s="16"/>
      <c r="H16" s="17" t="str">
        <f>_xlfn.IFERROR(VLOOKUP(H$1,'[1]暫存對應vlookup用'!$A66:$E$128,3,0)&amp;" "&amp;VLOOKUP(H$1,'[1]暫存對應vlookup用'!$A66:$E140,2,0),"")</f>
        <v>07:35 全家朴子鴨母寮店</v>
      </c>
      <c r="I16" s="16"/>
      <c r="J16" s="17" t="str">
        <f>_xlfn.IFERROR(VLOOKUP(J$1,'[1]暫存對應vlookup用'!$A81:$E$128,3,0)&amp;" "&amp;VLOOKUP(J$1,'[1]暫存對應vlookup用'!$A81:$E140,2,0),"")</f>
        <v>07:40 竹山村農會</v>
      </c>
      <c r="K16" s="16"/>
      <c r="L16" s="18" t="str">
        <f>_xlfn.IFERROR(VLOOKUP(L$1,'[1]暫存對應vlookup用'!$A31:$E$128,3,0)&amp;" "&amp;VLOOKUP(L$1,'[1]暫存對應vlookup用'!$A31:$E140,2,0),"")</f>
        <v>07:13 豐收村牌樓</v>
      </c>
      <c r="M16" s="16"/>
      <c r="N16" s="18" t="str">
        <f>_xlfn.IFERROR(VLOOKUP(N$1,'[1]暫存對應vlookup用'!$A100:$E$128,3,0)&amp;" "&amp;VLOOKUP(N$1,'[1]暫存對應vlookup用'!$A100:$E140,2,0),"")</f>
        <v>07:13 軍輝路萊爾富</v>
      </c>
      <c r="O16" s="16"/>
      <c r="P16" s="19" t="str">
        <f>_xlfn.IFERROR(VLOOKUP(P$1,'[1]暫存對應vlookup用'!$A50:$E$128,3,0)&amp;" "&amp;VLOOKUP(P$1,'[1]暫存對應vlookup用'!$A50:$E140,2,0),"")</f>
        <v>07:28 白河郵局</v>
      </c>
    </row>
    <row r="17" spans="1:16" ht="15" customHeight="1">
      <c r="A17" s="1">
        <v>14</v>
      </c>
      <c r="B17" s="15" t="str">
        <f>_xlfn.IFERROR(VLOOKUP(B$1,'[1]暫存對應vlookup用'!$A118:$C$128,3,0)&amp;" "&amp;VLOOKUP(B$1,'[1]暫存對應vlookup用'!$A118:$C$128,2,0),"")</f>
        <v>07:50 北回7-11</v>
      </c>
      <c r="C17" s="16"/>
      <c r="D17" s="15" t="str">
        <f>_xlfn.IFERROR(VLOOKUP(D$1,'[1]暫存對應vlookup用'!$A15:$C$128,3,0)&amp;" "&amp;VLOOKUP(D$1,'[1]暫存對應vlookup用'!$A15:$C$128,2,0),"")</f>
        <v>07:22 黑貓宅急便</v>
      </c>
      <c r="E17" s="16"/>
      <c r="F17" s="15" t="str">
        <f>_xlfn.IFERROR(VLOOKUP(F$1,'[1]暫存對應vlookup用'!$A$132:$E132,3,0)&amp;" "&amp;VLOOKUP(F$1,'[1]暫存對應vlookup用'!$A132:$E132,2,0),"")</f>
        <v>07:28 大崙公車站</v>
      </c>
      <c r="G17" s="16"/>
      <c r="H17" s="17" t="str">
        <f>_xlfn.IFERROR(VLOOKUP(H$1,'[1]暫存對應vlookup用'!$A67:$E$128,3,0)&amp;" "&amp;VLOOKUP(H$1,'[1]暫存對應vlookup用'!$A67:$E141,2,0),"")</f>
        <v>07:40 大康榔公車站</v>
      </c>
      <c r="I17" s="16"/>
      <c r="J17" s="17" t="str">
        <f>_xlfn.IFERROR(VLOOKUP(J$1,'[1]暫存對應vlookup用'!$A82:$E$128,3,0)&amp;" "&amp;VLOOKUP(J$1,'[1]暫存對應vlookup用'!$A82:$E141,2,0),"")</f>
        <v>07:45 碧潭</v>
      </c>
      <c r="K17" s="16"/>
      <c r="L17" s="18" t="str">
        <f>_xlfn.IFERROR(VLOOKUP(L$1,'[1]暫存對應vlookup用'!$A32:$E$128,3,0)&amp;" "&amp;VLOOKUP(L$1,'[1]暫存對應vlookup用'!$A32:$E141,2,0),"")</f>
        <v>07:19 頂崙村公車站</v>
      </c>
      <c r="M17" s="16"/>
      <c r="N17" s="18" t="str">
        <f>_xlfn.IFERROR(VLOOKUP(N$1,'[1]暫存對應vlookup用'!$A101:$E$128,3,0)&amp;" "&amp;VLOOKUP(N$1,'[1]暫存對應vlookup用'!$A101:$E141,2,0),"")</f>
        <v>07:22 南京/重慶</v>
      </c>
      <c r="O17" s="16"/>
      <c r="P17" s="19" t="str">
        <f>_xlfn.IFERROR(VLOOKUP(P$1,'[1]暫存對應vlookup用'!$A51:$E$128,3,0)&amp;" "&amp;VLOOKUP(P$1,'[1]暫存對應vlookup用'!$A51:$E141,2,0),"")</f>
        <v>07:33 三間厝7-11</v>
      </c>
    </row>
    <row r="18" spans="1:16" ht="15" customHeight="1">
      <c r="A18" s="1">
        <v>15</v>
      </c>
      <c r="B18" s="20">
        <f>_xlfn.IFERROR(VLOOKUP(B$1,'[1]暫存對應vlookup用'!$A119:$C$128,3,0)&amp;" "&amp;VLOOKUP(B$1,'[1]暫存對應vlookup用'!$A119:$C$128,2,0),"")</f>
      </c>
      <c r="C18" s="16"/>
      <c r="D18" s="15" t="str">
        <f>_xlfn.IFERROR(VLOOKUP(D$1,'[1]暫存對應vlookup用'!$A16:$C$128,3,0)&amp;" "&amp;VLOOKUP(D$1,'[1]暫存對應vlookup用'!$A16:$C$128,2,0),"")</f>
        <v>07:28 全國電子朴子店</v>
      </c>
      <c r="E18" s="16"/>
      <c r="F18" s="15">
        <f>_xlfn.IFERROR(VLOOKUP(F$1,'[1]暫存對應vlookup用'!$A$128:$E133,3,0)&amp;" "&amp;VLOOKUP(F$1,'[1]暫存對應vlookup用'!$A133:$E142,2,0),"")</f>
      </c>
      <c r="G18" s="16"/>
      <c r="H18" s="17" t="str">
        <f>_xlfn.IFERROR(VLOOKUP(H$1,'[1]暫存對應vlookup用'!$A68:$E$128,3,0)&amp;" "&amp;VLOOKUP(H$1,'[1]暫存對應vlookup用'!$A68:$E142,2,0),"")</f>
        <v>07:45 縣府中油</v>
      </c>
      <c r="I18" s="16"/>
      <c r="J18" s="17" t="str">
        <f>_xlfn.IFERROR(VLOOKUP(J$1,'[1]暫存對應vlookup用'!$A83:$E$128,3,0)&amp;" "&amp;VLOOKUP(J$1,'[1]暫存對應vlookup用'!$A83:$E142,2,0),"")</f>
        <v>07:50 重寮停車場</v>
      </c>
      <c r="K18" s="16"/>
      <c r="L18" s="18" t="str">
        <f>_xlfn.IFERROR(VLOOKUP(L$1,'[1]暫存對應vlookup用'!$A33:$E$128,3,0)&amp;" "&amp;VLOOKUP(L$1,'[1]暫存對應vlookup用'!$A33:$E142,2,0),"")</f>
        <v>07:22 民雄肉包</v>
      </c>
      <c r="M18" s="16"/>
      <c r="N18" s="18" t="str">
        <f>_xlfn.IFERROR(VLOOKUP(N$1,'[1]暫存對應vlookup用'!$A102:$E$128,3,0)&amp;" "&amp;VLOOKUP(N$1,'[1]暫存對應vlookup用'!$A102:$E142,2,0),"")</f>
        <v>07:28 民生南/南京路</v>
      </c>
      <c r="O18" s="16"/>
      <c r="P18" s="19" t="str">
        <f>_xlfn.IFERROR(VLOOKUP(P$1,'[1]暫存對應vlookup用'!$A52:$E$128,3,0)&amp;" "&amp;VLOOKUP(P$1,'[1]暫存對應vlookup用'!$A52:$E142,2,0),"")</f>
        <v>07:39 竹門國小</v>
      </c>
    </row>
    <row r="19" spans="1:16" ht="15" customHeight="1">
      <c r="A19" s="1">
        <v>16</v>
      </c>
      <c r="B19" s="20">
        <f>_xlfn.IFERROR(VLOOKUP(B$1,'[1]暫存對應vlookup用'!$A119:$C$128,3,0)&amp;" "&amp;VLOOKUP(B$1,'[1]暫存對應vlookup用'!$A119:$C$128,2,0),"")</f>
      </c>
      <c r="C19" s="16"/>
      <c r="D19" s="15" t="str">
        <f>_xlfn.IFERROR(VLOOKUP(D$1,'[1]暫存對應vlookup用'!$A17:$C$128,3,0)&amp;" "&amp;VLOOKUP(D$1,'[1]暫存對應vlookup用'!$A17:$C$128,2,0),"")</f>
        <v>07:30 朴子郵局</v>
      </c>
      <c r="E19" s="16"/>
      <c r="F19" s="15">
        <f>_xlfn.IFERROR(VLOOKUP(F$1,'[1]暫存對應vlookup用'!$A$128:$E134,3,0)&amp;" "&amp;VLOOKUP(F$1,'[1]暫存對應vlookup用'!$A134:$E143,2,0),"")</f>
      </c>
      <c r="G19" s="16"/>
      <c r="H19" s="17">
        <f>_xlfn.IFERROR(VLOOKUP(H$1,'[1]暫存對應vlookup用'!$A69:$E$128,3,0)&amp;" "&amp;VLOOKUP(H$1,'[1]暫存對應vlookup用'!$A69:$E143,2,0),"")</f>
      </c>
      <c r="I19" s="16"/>
      <c r="J19" s="17" t="str">
        <f>_xlfn.IFERROR(VLOOKUP(J$1,'[1]暫存對應vlookup用'!$A84:$E$128,3,0)&amp;" "&amp;VLOOKUP(J$1,'[1]暫存對應vlookup用'!$A84:$E143,2,0),"")</f>
        <v>07:55 禾樂食堂</v>
      </c>
      <c r="K19" s="16"/>
      <c r="L19" s="18" t="str">
        <f>_xlfn.IFERROR(VLOOKUP(L$1,'[1]暫存對應vlookup用'!$A34:$E$128,3,0)&amp;" "&amp;VLOOKUP(L$1,'[1]暫存對應vlookup用'!$A34:$E143,2,0),"")</f>
        <v>07:28 頭橋台亞加油站</v>
      </c>
      <c r="M19" s="16"/>
      <c r="N19" s="18" t="str">
        <f>_xlfn.IFERROR(VLOOKUP(N$1,'[1]暫存對應vlookup用'!$A103:$E$128,3,0)&amp;" "&amp;VLOOKUP(N$1,'[1]暫存對應vlookup用'!$A103:$E143,2,0),"")</f>
        <v>07:33 民生社區牌樓</v>
      </c>
      <c r="O19" s="16"/>
      <c r="P19" s="19" t="str">
        <f>_xlfn.IFERROR(VLOOKUP(P$1,'[1]暫存對應vlookup用'!$A53:$E$128,3,0)&amp;" "&amp;VLOOKUP(P$1,'[1]暫存對應vlookup用'!$A53:$E143,2,0),"")</f>
        <v>07:45 關帝廳公車站</v>
      </c>
    </row>
    <row r="20" spans="1:16" ht="15" customHeight="1">
      <c r="A20" s="1">
        <v>17</v>
      </c>
      <c r="B20" s="20">
        <f>_xlfn.IFERROR(VLOOKUP(B$1,'[1]暫存對應vlookup用'!$A119:$C$128,3,0)&amp;" "&amp;VLOOKUP(B$1,'[1]暫存對應vlookup用'!$A119:$C$128,2,0),"")</f>
      </c>
      <c r="C20" s="16"/>
      <c r="D20" s="15" t="str">
        <f>_xlfn.IFERROR(VLOOKUP(D$1,'[1]暫存對應vlookup用'!$A18:$C$128,3,0)&amp;" "&amp;VLOOKUP(D$1,'[1]暫存對應vlookup用'!$A18:$C$128,2,0),"")</f>
        <v>07:37 雙溪口路口</v>
      </c>
      <c r="E20" s="16"/>
      <c r="F20" s="20">
        <f>_xlfn.IFERROR(VLOOKUP(F$1,'[1]暫存對應vlookup用'!$A$128:$E133,3,0)&amp;" "&amp;VLOOKUP(F$1,'[1]暫存對應vlookup用'!$A133:$E148,2,0),"")</f>
      </c>
      <c r="G20" s="16"/>
      <c r="H20" s="17">
        <f>_xlfn.IFERROR(VLOOKUP(H$1,'[1]暫存對應vlookup用'!$A70:$E$128,3,0)&amp;" "&amp;VLOOKUP(H$1,'[1]暫存對應vlookup用'!$A70:$E144,2,0),"")</f>
      </c>
      <c r="I20" s="16"/>
      <c r="J20" s="17" t="str">
        <f>_xlfn.IFERROR(VLOOKUP(J$1,'[1]暫存對應vlookup用'!$A85:$E$128,3,0)&amp;" "&amp;VLOOKUP(J$1,'[1]暫存對應vlookup用'!$A85:$E144,2,0),"")</f>
        <v>07:58 山仔腳</v>
      </c>
      <c r="K20" s="16"/>
      <c r="L20" s="18" t="str">
        <f>_xlfn.IFERROR(VLOOKUP(L$1,'[1]暫存對應vlookup用'!$A35:$E$128,3,0)&amp;" "&amp;VLOOKUP(L$1,'[1]暫存對應vlookup用'!$A35:$E144,2,0),"")</f>
        <v>07:32 宏仁女中</v>
      </c>
      <c r="M20" s="16"/>
      <c r="N20" s="18" t="str">
        <f>_xlfn.IFERROR(VLOOKUP(N$1,'[1]暫存對應vlookup用'!$A104:$E$128,3,0)&amp;" "&amp;VLOOKUP(N$1,'[1]暫存對應vlookup用'!$A104:$E144,2,0),"")</f>
        <v>07:40 柳林派出所</v>
      </c>
      <c r="O20" s="16"/>
      <c r="P20" s="19">
        <f>_xlfn.IFERROR(VLOOKUP(P$1,'[1]暫存對應vlookup用'!$A54:$E$128,3,0)&amp;" "&amp;VLOOKUP(P$1,'[1]暫存對應vlookup用'!$A54:$E144,2,0),"")</f>
      </c>
    </row>
    <row r="21" spans="1:16" ht="15" customHeight="1">
      <c r="A21" s="1">
        <v>18</v>
      </c>
      <c r="B21" s="20">
        <f>_xlfn.IFERROR(VLOOKUP(B$1,'[1]暫存對應vlookup用'!$A119:$C$128,3,0)&amp;" "&amp;VLOOKUP(B$1,'[1]暫存對應vlookup用'!$A119:$C$128,2,0),"")</f>
      </c>
      <c r="C21" s="16"/>
      <c r="D21" s="15">
        <f>_xlfn.IFERROR(VLOOKUP(D$1,'[1]暫存對應vlookup用'!$A65:$C$128,3,0)&amp;" "&amp;VLOOKUP(D$1,'[1]暫存對應vlookup用'!$A65:$C$128,2,0),"")</f>
      </c>
      <c r="E21" s="16"/>
      <c r="F21" s="20">
        <f>_xlfn.IFERROR(VLOOKUP(F$1,'[1]暫存對應vlookup用'!$A$128:$E134,3,0)&amp;" "&amp;VLOOKUP(F$1,'[1]暫存對應vlookup用'!$A134:$E149,2,0),"")</f>
      </c>
      <c r="G21" s="16"/>
      <c r="H21" s="20">
        <f>_xlfn.IFERROR(VLOOKUP(H$1,'[1]暫存對應vlookup用'!$A69:$E$128,3,0)&amp;" "&amp;VLOOKUP(H$1,'[1]暫存對應vlookup用'!$A69:$E149,2,0),"")</f>
      </c>
      <c r="I21" s="16"/>
      <c r="J21" s="17" t="str">
        <f>_xlfn.IFERROR(VLOOKUP(J$1,'[1]暫存對應vlookup用'!$A86:$E$128,3,0)&amp;" "&amp;VLOOKUP(J$1,'[1]暫存對應vlookup用'!$A86:$E145,2,0),"")</f>
        <v>08:00 鹿草三角仔</v>
      </c>
      <c r="K21" s="16"/>
      <c r="L21" s="18" t="str">
        <f>_xlfn.IFERROR(VLOOKUP(L$1,'[1]暫存對應vlookup用'!$A36:$E$128,3,0)&amp;" "&amp;VLOOKUP(L$1,'[1]暫存對應vlookup用'!$A36:$E145,2,0),"")</f>
        <v>07:37 野川堂</v>
      </c>
      <c r="M21" s="16"/>
      <c r="N21" s="18">
        <f>_xlfn.IFERROR(VLOOKUP(N$1,'[1]暫存對應vlookup用'!$A105:$E$128,3,0)&amp;" "&amp;VLOOKUP(N$1,'[1]暫存對應vlookup用'!$A105:$E145,2,0),"")</f>
      </c>
      <c r="O21" s="16"/>
      <c r="P21" s="19">
        <f>_xlfn.IFERROR(VLOOKUP(P$1,'[1]暫存對應vlookup用'!$A55:$E$128,3,0)&amp;" "&amp;VLOOKUP(P$1,'[1]暫存對應vlookup用'!$A55:$E145,2,0),"")</f>
      </c>
    </row>
    <row r="22" spans="1:16" ht="15" customHeight="1">
      <c r="A22" s="1">
        <v>19</v>
      </c>
      <c r="B22" s="20">
        <f>_xlfn.IFERROR(VLOOKUP(B$1,'[1]暫存對應vlookup用'!$A119:$C$128,3,0)&amp;" "&amp;VLOOKUP(B$1,'[1]暫存對應vlookup用'!$A119:$C$128,2,0),"")</f>
      </c>
      <c r="C22" s="16"/>
      <c r="D22" s="20">
        <f>_xlfn.IFERROR(VLOOKUP(D$1,'[1]暫存對應vlookup用'!$A19:$C$128,3,0)&amp;" "&amp;VLOOKUP(D$1,'[1]暫存對應vlookup用'!$A19:$C$128,2,0),"")</f>
      </c>
      <c r="E22" s="16"/>
      <c r="F22" s="20">
        <f>_xlfn.IFERROR(VLOOKUP(F$1,'[1]暫存對應vlookup用'!$A$128:$E135,3,0)&amp;" "&amp;VLOOKUP(F$1,'[1]暫存對應vlookup用'!$A135:$E150,2,0),"")</f>
      </c>
      <c r="G22" s="16"/>
      <c r="H22" s="20">
        <f>_xlfn.IFERROR(VLOOKUP(H$1,'[1]暫存對應vlookup用'!$A69:$E$128,3,0)&amp;" "&amp;VLOOKUP(H$1,'[1]暫存對應vlookup用'!$A69:$E150,2,0),"")</f>
      </c>
      <c r="I22" s="16"/>
      <c r="J22" s="17" t="str">
        <f>_xlfn.IFERROR(VLOOKUP(J$1,'[1]暫存對應vlookup用'!$A87:$E$128,3,0)&amp;" "&amp;VLOOKUP(J$1,'[1]暫存對應vlookup用'!$A87:$E146,2,0),"")</f>
        <v>08:00 後堀</v>
      </c>
      <c r="K22" s="16"/>
      <c r="L22" s="18" t="str">
        <f>_xlfn.IFERROR(VLOOKUP(L$1,'[1]暫存對應vlookup用'!$A37:$E$128,3,0)&amp;" "&amp;VLOOKUP(L$1,'[1]暫存對應vlookup用'!$A37:$E146,2,0),"")</f>
        <v>07:42 文化友愛路口</v>
      </c>
      <c r="M22" s="16"/>
      <c r="N22" s="18">
        <f>_xlfn.IFERROR(VLOOKUP(N$1,'[1]暫存對應vlookup用'!$A106:$E$128,3,0)&amp;" "&amp;VLOOKUP(N$1,'[1]暫存對應vlookup用'!$A106:$E146,2,0),"")</f>
      </c>
      <c r="O22" s="16"/>
      <c r="P22" s="19">
        <f>_xlfn.IFERROR(VLOOKUP(P$1,'[1]暫存對應vlookup用'!$A54:$E$128,3,0)&amp;" "&amp;VLOOKUP(P$1,'[1]暫存對應vlookup用'!$A54:$E150,2,0),"")</f>
      </c>
    </row>
    <row r="23" spans="1:16" ht="15" customHeight="1" thickBot="1">
      <c r="A23" s="1">
        <v>20</v>
      </c>
      <c r="B23" s="21">
        <f>_xlfn.IFERROR(VLOOKUP(B$1,'[1]暫存對應vlookup用'!$A119:$C$128,3,0)&amp;" "&amp;VLOOKUP(B$1,'[1]暫存對應vlookup用'!$A119:$C$128,2,0),"")</f>
      </c>
      <c r="C23" s="16"/>
      <c r="D23" s="21">
        <f>_xlfn.IFERROR(VLOOKUP(D$1,'[1]暫存對應vlookup用'!$A19:$C$128,3,0)&amp;" "&amp;VLOOKUP(D$1,'[1]暫存對應vlookup用'!$A19:$C$128,2,0),"")</f>
      </c>
      <c r="E23" s="16"/>
      <c r="F23" s="21">
        <f>_xlfn.IFERROR(VLOOKUP(F$1,'[1]暫存對應vlookup用'!$A$128:$E136,3,0)&amp;" "&amp;VLOOKUP(F$1,'[1]暫存對應vlookup用'!$A136:$E151,2,0),"")</f>
      </c>
      <c r="G23" s="16"/>
      <c r="H23" s="21">
        <f>_xlfn.IFERROR(VLOOKUP(H$1,'[1]暫存對應vlookup用'!$A69:$E$128,3,0)&amp;" "&amp;VLOOKUP(H$1,'[1]暫存對應vlookup用'!$A69:$E151,2,0),"")</f>
      </c>
      <c r="I23" s="16"/>
      <c r="J23" s="17">
        <f>_xlfn.IFERROR(VLOOKUP(J$1,'[1]暫存對應vlookup用'!$A88:$E$128,3,0)&amp;" "&amp;VLOOKUP(J$1,'[1]暫存對應vlookup用'!$A88:$E147,2,0),"")</f>
      </c>
      <c r="K23" s="16"/>
      <c r="L23" s="21">
        <f>_xlfn.IFERROR(VLOOKUP(L$1,'[1]暫存對應vlookup用'!$A38:$E$128,3,0)&amp;" "&amp;VLOOKUP(L$1,'[1]暫存對應vlookup用'!$A38:$E151,2,0),"")</f>
      </c>
      <c r="M23" s="16"/>
      <c r="N23" s="21">
        <f>_xlfn.IFERROR(VLOOKUP(N$1,'[1]暫存對應vlookup用'!$A105:$E$128,3,0)&amp;" "&amp;VLOOKUP(N$1,'[1]暫存對應vlookup用'!$A105:$E151,2,0),"")</f>
      </c>
      <c r="O23" s="16"/>
      <c r="P23" s="22">
        <f>_xlfn.IFERROR(VLOOKUP(P$1,'[1]暫存對應vlookup用'!$A54:$E$128,3,0)&amp;" "&amp;VLOOKUP(P$1,'[1]暫存對應vlookup用'!$A54:$E151,2,0),"")</f>
      </c>
    </row>
    <row r="24" spans="1:16" ht="15" customHeight="1">
      <c r="A24" s="23" t="s">
        <v>27</v>
      </c>
      <c r="B24" s="24"/>
      <c r="C24" s="25"/>
      <c r="D24" s="24"/>
      <c r="E24" s="26"/>
      <c r="F24" s="24"/>
      <c r="G24" s="26"/>
      <c r="H24" s="24"/>
      <c r="I24" s="26"/>
      <c r="J24" s="24"/>
      <c r="K24" s="26"/>
      <c r="L24" s="24"/>
      <c r="M24" s="26"/>
      <c r="N24" s="24"/>
      <c r="O24" s="26"/>
      <c r="P24" s="27">
        <f ca="1">NOW()</f>
        <v>44945.43039641203</v>
      </c>
    </row>
    <row r="25" spans="1:16" ht="15" customHeight="1">
      <c r="A25" s="23" t="s">
        <v>28</v>
      </c>
      <c r="B25" s="24"/>
      <c r="C25" s="25"/>
      <c r="D25" s="24"/>
      <c r="E25" s="26"/>
      <c r="F25" s="24"/>
      <c r="G25" s="26"/>
      <c r="H25" s="24"/>
      <c r="I25" s="26"/>
      <c r="J25" s="24"/>
      <c r="K25" s="26"/>
      <c r="L25" s="24"/>
      <c r="M25" s="26"/>
      <c r="N25" s="24"/>
      <c r="O25" s="26"/>
      <c r="P25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maggie</cp:lastModifiedBy>
  <dcterms:created xsi:type="dcterms:W3CDTF">2023-01-19T02:17:52Z</dcterms:created>
  <dcterms:modified xsi:type="dcterms:W3CDTF">2023-01-19T02:22:41Z</dcterms:modified>
  <cp:category/>
  <cp:version/>
  <cp:contentType/>
  <cp:contentStatus/>
</cp:coreProperties>
</file>